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DA\2022\DRAINASE VERTICAL\"/>
    </mc:Choice>
  </mc:AlternateContent>
  <bookViews>
    <workbookView xWindow="0" yWindow="0" windowWidth="20490" windowHeight="7755"/>
  </bookViews>
  <sheets>
    <sheet name="2022" sheetId="1" r:id="rId1"/>
  </sheets>
  <definedNames>
    <definedName name="_xlnm.Print_Area" localSheetId="0">'2022'!$B$1:$AD$80</definedName>
    <definedName name="_xlnm.Print_Titles" localSheetId="0">'2022'!$8:$9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5" i="1" l="1"/>
  <c r="P66" i="1"/>
  <c r="P67" i="1"/>
  <c r="P64" i="1"/>
  <c r="P63" i="1"/>
  <c r="P62" i="1"/>
  <c r="P61" i="1"/>
  <c r="P60" i="1"/>
  <c r="L67" i="1" l="1"/>
  <c r="Q67" i="1" s="1"/>
  <c r="L61" i="1" l="1"/>
  <c r="Q61" i="1" s="1"/>
  <c r="L62" i="1"/>
  <c r="Q62" i="1" s="1"/>
  <c r="L63" i="1"/>
  <c r="Q63" i="1" s="1"/>
  <c r="L64" i="1"/>
  <c r="Q64" i="1" s="1"/>
  <c r="L65" i="1"/>
  <c r="Q65" i="1" s="1"/>
  <c r="L66" i="1"/>
  <c r="Q66" i="1" s="1"/>
  <c r="L60" i="1" l="1"/>
  <c r="Q60" i="1" s="1"/>
  <c r="P58" i="1" l="1"/>
  <c r="P59" i="1"/>
  <c r="L58" i="1"/>
  <c r="Q58" i="1" s="1"/>
  <c r="L59" i="1"/>
  <c r="Q59" i="1" s="1"/>
  <c r="L56" i="1" l="1"/>
  <c r="Q56" i="1"/>
  <c r="P55" i="1"/>
  <c r="P56" i="1"/>
  <c r="P57" i="1"/>
  <c r="L55" i="1"/>
  <c r="Q55" i="1" s="1"/>
  <c r="L57" i="1"/>
  <c r="Q57" i="1" s="1"/>
  <c r="L49" i="1"/>
  <c r="L50" i="1"/>
  <c r="L51" i="1"/>
  <c r="L52" i="1"/>
  <c r="L53" i="1"/>
  <c r="L54" i="1"/>
  <c r="Q54" i="1" s="1"/>
  <c r="P54" i="1" l="1"/>
  <c r="Q51" i="1" l="1"/>
  <c r="Q52" i="1"/>
  <c r="Q53" i="1"/>
  <c r="P51" i="1"/>
  <c r="P52" i="1"/>
  <c r="P53" i="1"/>
  <c r="Q49" i="1" l="1"/>
  <c r="L48" i="1"/>
  <c r="Q48" i="1" s="1"/>
  <c r="Q50" i="1"/>
  <c r="P49" i="1"/>
  <c r="P50" i="1"/>
  <c r="P48" i="1"/>
  <c r="P47" i="1" l="1"/>
  <c r="L47" i="1"/>
  <c r="Q47" i="1" s="1"/>
  <c r="Q25" i="1" l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L46" i="1" l="1"/>
  <c r="Q46" i="1" s="1"/>
  <c r="P22" i="1" l="1"/>
  <c r="L22" i="1" l="1"/>
  <c r="Q22" i="1" s="1"/>
  <c r="P24" i="1" l="1"/>
  <c r="L24" i="1"/>
  <c r="Q24" i="1" s="1"/>
  <c r="P20" i="1"/>
  <c r="L20" i="1"/>
  <c r="Q20" i="1" s="1"/>
  <c r="L19" i="1" l="1"/>
  <c r="Q19" i="1" s="1"/>
  <c r="L18" i="1"/>
  <c r="Q18" i="1" s="1"/>
  <c r="P16" i="1" l="1"/>
  <c r="P17" i="1"/>
  <c r="P18" i="1"/>
  <c r="P19" i="1"/>
  <c r="P21" i="1"/>
  <c r="P23" i="1"/>
  <c r="P12" i="1"/>
  <c r="P13" i="1"/>
  <c r="P14" i="1"/>
  <c r="P15" i="1"/>
  <c r="L23" i="1"/>
  <c r="Q23" i="1" s="1"/>
  <c r="L21" i="1"/>
  <c r="Q21" i="1" s="1"/>
  <c r="L17" i="1" l="1"/>
  <c r="Q17" i="1" s="1"/>
  <c r="L16" i="1"/>
  <c r="Q16" i="1" s="1"/>
  <c r="L14" i="1"/>
  <c r="Q14" i="1" s="1"/>
  <c r="L15" i="1"/>
  <c r="Q15" i="1" s="1"/>
  <c r="L13" i="1"/>
  <c r="Q13" i="1" s="1"/>
  <c r="L12" i="1"/>
  <c r="Q12" i="1" s="1"/>
  <c r="L11" i="1" l="1"/>
  <c r="Q11" i="1" s="1"/>
  <c r="P11" i="1"/>
  <c r="P10" i="1"/>
  <c r="L10" i="1"/>
  <c r="Q10" i="1" s="1"/>
</calcChain>
</file>

<file path=xl/sharedStrings.xml><?xml version="1.0" encoding="utf-8"?>
<sst xmlns="http://schemas.openxmlformats.org/spreadsheetml/2006/main" count="463" uniqueCount="127">
  <si>
    <t>REKAPITULASI SUMUR RESAPAN KECAMATAN MATRAMAN</t>
  </si>
  <si>
    <t>SUKU DINAS SUMBER DAYA AIR KOTA ADMINISTRASI JAKARTA TIMUR</t>
  </si>
  <si>
    <t>Target Pembuatan Sumur Resapan yang akan dilaksanakan</t>
  </si>
  <si>
    <t>NO</t>
  </si>
  <si>
    <t>KEWENANGAN</t>
  </si>
  <si>
    <t xml:space="preserve">LOKASI </t>
  </si>
  <si>
    <t>SEGMEN</t>
  </si>
  <si>
    <t>WILAYAH</t>
  </si>
  <si>
    <t>KELURAHAN</t>
  </si>
  <si>
    <t>KECAMATAN</t>
  </si>
  <si>
    <t>JUMLAH</t>
  </si>
  <si>
    <t>NO URUT</t>
  </si>
  <si>
    <t>Diameter</t>
  </si>
  <si>
    <t>Luas Penampang (RUMUS)</t>
  </si>
  <si>
    <t>KEDALAMAN</t>
  </si>
  <si>
    <t>Volume Tampung (RUMUS)</t>
  </si>
  <si>
    <t>BARCODE</t>
  </si>
  <si>
    <t>KOORDINAT LINTANG</t>
  </si>
  <si>
    <t>KOORDINAR BUJUR</t>
  </si>
  <si>
    <t>SPESIFIKASI (BAHAN MATERIAL)</t>
  </si>
  <si>
    <t>TANGGAL SELESAI PEKERJAAN</t>
  </si>
  <si>
    <t>FOTO</t>
  </si>
  <si>
    <t>MAKSUD DAN TUJUAN</t>
  </si>
  <si>
    <t>Jumlah Buis</t>
  </si>
  <si>
    <t xml:space="preserve">PROSES </t>
  </si>
  <si>
    <t>Buis</t>
  </si>
  <si>
    <t>Pipa</t>
  </si>
  <si>
    <t>Jumlah</t>
  </si>
  <si>
    <t>Sumber Daya Air Jakarta Timur</t>
  </si>
  <si>
    <t>Jakarta Timur</t>
  </si>
  <si>
    <t>Utan Kayu Utara</t>
  </si>
  <si>
    <t>Matraman</t>
  </si>
  <si>
    <t>m²</t>
  </si>
  <si>
    <t>Titik 2</t>
  </si>
  <si>
    <t xml:space="preserve">Alat Bor Manual </t>
  </si>
  <si>
    <t xml:space="preserve">Mengurangi terjadinya genangan </t>
  </si>
  <si>
    <t>Suku Dinas Sumber Daya Air</t>
  </si>
  <si>
    <t>Kota Administrasi Jakarta Timur</t>
  </si>
  <si>
    <t>TAHUN 2022</t>
  </si>
  <si>
    <t>Jl. Bakti II RT.014 RW.09 Kel. Utan Kayu Utara Kec. Matraman</t>
  </si>
  <si>
    <t xml:space="preserve">Pasir Beton = 0 m3
Split = 0.3 m3
Semen = 3 zak
Pipa PVC = 8 btg
Tutup Plat 120 x 60 = 2 bh
</t>
  </si>
  <si>
    <t xml:space="preserve"> Depan Rumah No 23</t>
  </si>
  <si>
    <t>Depan gang rumah RW.09</t>
  </si>
  <si>
    <t>Mesin Bor Merah</t>
  </si>
  <si>
    <t>Jl. Kemuning Gg. H RW.07 Kel. Utan Kayu Utara Kec. Matraman</t>
  </si>
  <si>
    <t>Kebon Manggis</t>
  </si>
  <si>
    <t>Titik 1</t>
  </si>
  <si>
    <t>Titik 3</t>
  </si>
  <si>
    <t>Titik 4</t>
  </si>
  <si>
    <t>Titik 5</t>
  </si>
  <si>
    <t>Utan Kayu Selatan</t>
  </si>
  <si>
    <t>Depan Rumah No 29</t>
  </si>
  <si>
    <t xml:space="preserve">Lapangan Komplek Zeni </t>
  </si>
  <si>
    <t>Titik 6</t>
  </si>
  <si>
    <t>Lapangan komplek kesenian</t>
  </si>
  <si>
    <t>Titik 7</t>
  </si>
  <si>
    <t>Depan Rumah RT.11</t>
  </si>
  <si>
    <t>Perbatasan RT.09 dan RT.11</t>
  </si>
  <si>
    <t>Manual</t>
  </si>
  <si>
    <t>Titik 8</t>
  </si>
  <si>
    <t xml:space="preserve">Titik 1 </t>
  </si>
  <si>
    <t>1 Titik</t>
  </si>
  <si>
    <t>Jl. Kelapa Tinggi Gg.Lestari RT 009 RW 08 Kel.Utan Kayu Selatan, Kec.Matraman</t>
  </si>
  <si>
    <t>Jl. Kelapa Tinggi RT 011 RW 08 Kel.Utan Kayu Selatan, Kec.Matraman</t>
  </si>
  <si>
    <t>Jl. Kelapa Tinggi RT 012 RW 08 Kel.Utan Kayu Selatan, Kec.Matraman</t>
  </si>
  <si>
    <t>Depan Rumah RT.12</t>
  </si>
  <si>
    <t>2 Titik</t>
  </si>
  <si>
    <t>Area Kelapa Tinggi RW.08</t>
  </si>
  <si>
    <t>Depan Rumah No.51</t>
  </si>
  <si>
    <t>Jl. Waringin Gang Randu RT.13 RW.02 Kel.Utan Kayu Utara Kec. Matraman</t>
  </si>
  <si>
    <t>Wilayah RT.013</t>
  </si>
  <si>
    <t>Depan rumah RT.010 RW.04 Kel.Utan Kayu Utara</t>
  </si>
  <si>
    <t>Area Gang Srikaya RT.010 RW.006 Kel. Utan Kayu Utara</t>
  </si>
  <si>
    <t xml:space="preserve">Pasir Beton = 2 m3
Split = 0,5 m3
Semen = 5 zak
Pipa PVC = 2 btg
Tutup Plat 120 x 60 = 2 bh
</t>
  </si>
  <si>
    <t xml:space="preserve">Pasir Beton = 1 m3
Split = 0,3 m3
Semen = 3 zak
Pipa PVC = 2 btg
Tutup Plat 120 x 60 = 2 bh
</t>
  </si>
  <si>
    <t xml:space="preserve">Pasir Beton = 2 m3
Split = 0,5 m3
Semen = 6 zak
Pipa PVC = 3 btg
Tutup Plat 120 x 60 = 2 bh
</t>
  </si>
  <si>
    <t xml:space="preserve">Pasir Beton = 1 m3
Split = 0,3 m3
Semen = 3 zak
Pipa PVC = 3 btg
Tutup Plat 120 x 60 = 2 bh
</t>
  </si>
  <si>
    <t xml:space="preserve">Pasir Beton = 1 m3
Split = 0,3 m3
Semen = 3 zak
Pipa PVC = 4 btg
Tutup Plat 120 x 60 = 2 bh
</t>
  </si>
  <si>
    <t xml:space="preserve">Pasir Beton = 2,5 m3
Split = 0,5 m3
Semen = 6 zak
Pipa PVC = 3 btg
Tutup Plat 120 x 60 = 2 bh
</t>
  </si>
  <si>
    <t xml:space="preserve">Pasir Beton = 1 m3
Split = 0,15 m3
Semen = 2 zak
Pipa PVC = 4 btg
Tutup Plat 120 x 60 = 2 bh
</t>
  </si>
  <si>
    <t xml:space="preserve">Jl. Gg Jeruk 2 RT.013 RW.06 Kel. Utan Kayu Utara Kec. Matraman </t>
  </si>
  <si>
    <t xml:space="preserve">Jl. Pengayoman II RT.07 RW.08 Kel. Utan Kayu Utara Kec. Matraman </t>
  </si>
  <si>
    <t>Samping Mushola Al-Hidayah  RT. 07 RW. 08 Kel. Utan Kayu Utara</t>
  </si>
  <si>
    <t>Jl. Srikaya RT.09 RW.06 Kel. Utan Kayu Utara Kec. Matraman</t>
  </si>
  <si>
    <t>Jl. Srikaya RT.08 RW.06 Kel. Utan Kayu Utara Kec. Matraman</t>
  </si>
  <si>
    <t>Depan rumah warga no. 30</t>
  </si>
  <si>
    <t>Depan rumah warga no. 05</t>
  </si>
  <si>
    <t>Depan rumah Nomor 29</t>
  </si>
  <si>
    <t>Depan rumah Nomor 66 F</t>
  </si>
  <si>
    <t>Mesin Bor Sudin</t>
  </si>
  <si>
    <t>Satuan Pelaksana Kecamatan Matraman</t>
  </si>
  <si>
    <t>Tamrizal</t>
  </si>
  <si>
    <t>NIP 197506242009041001</t>
  </si>
  <si>
    <t xml:space="preserve">Jl. Jeruk RT.010 RW.006 Kel. Utan Kayu Utara Kec. Matraman </t>
  </si>
  <si>
    <t>AWAL PEKERJAAN</t>
  </si>
  <si>
    <t>Jl. Gg. Secang RT.12 RW.05 Kel. Utan Kayu Utara Kec. Matraman</t>
  </si>
  <si>
    <t>Depan rumah warga no.02</t>
  </si>
  <si>
    <t>Samping parkiran mobil BNPB</t>
  </si>
  <si>
    <t>Jl. Puspa RT.12 RW.06 Kel. Utan Kayu Selatan Kec. Matraman</t>
  </si>
  <si>
    <t>Depan rumah nomor 18A</t>
  </si>
  <si>
    <t>Depan rumah no 50</t>
  </si>
  <si>
    <t>Jl. Slamet Riyadi 3 (Komplek Zeni) RW 04 Kel.Kebon Manggis, Kec. Matraman</t>
  </si>
  <si>
    <t>Koramil</t>
  </si>
  <si>
    <t>Jl. Utan Kayu Raya RW.02 Kel. Utan Kayu Utara</t>
  </si>
  <si>
    <t>Jl. Kesatrian V RW.03 Kel. Kebon Manggis</t>
  </si>
  <si>
    <t>Depan lapangan futsal Piere Tendean</t>
  </si>
  <si>
    <t>Plt. Kepala Satuan Pelaksana Kecamatan Matraman</t>
  </si>
  <si>
    <t>Staf Seksi Pengelolaan Sarana Pengendali Banjir,</t>
  </si>
  <si>
    <t>Air Bersih, dan Air Limbah</t>
  </si>
  <si>
    <t xml:space="preserve">Suku Dinas Sumber Daya Air </t>
  </si>
  <si>
    <t>Meta Pradoningrum, S.T.</t>
  </si>
  <si>
    <t>NIP 198405282010012026</t>
  </si>
  <si>
    <t>Pasir Beton = 0,5 m3
Split = 1 m3
Semen = 5 zak
Pipa PVC 2 inch = 1 btg
Pipa PVC 4 inch = 5 btg
Dop Pipa PVC 4 inch = 1 buah
Batu Belah = 0,25 m3
Besi dia 10 = 2 btg</t>
  </si>
  <si>
    <t>Pasir Beton = 0,5 m3
Split = 1 m3
Semen = 5 zak
Pipa PVC 2 inch = 1 btg
Pipa PVC 4 inch = 1 btg
Dop Pipa PVC 4 inch = 1 buah
Batu Belah = 0,25 m3
Besi dia 10 = 2 btg</t>
  </si>
  <si>
    <t>Pasir Beton = 0,5 m3
Split = 1 m3
Semen = 5 zak
Pipa PVC 2 inch = 3 btg
Pipa PVC 4 inch = 5 btg
Dop Pipa PVC 4 inch = 1 buah
Batu Belah = 0,25 m3
Besi dia 10 = 2 btg</t>
  </si>
  <si>
    <t>Pasir Beton = 0,5 m3
Split = 1 m3
Semen = 5 zak
Pipa PVC 2 inch = 1 btg
Pipa PVC 4 inch = 4 btg
Dop Pipa PVC 4 inch = 1 buah
Batu Belah = 0,25 m3
Besi dia 10 = 2 btg</t>
  </si>
  <si>
    <t>Pasir Beton = 0,5 m3
Split = 1 m3
Semen = 5 zak
Pipa PVC 2 inch = 1 btg
Pipa PVC 4 inch = 2 btg
Dop Pipa PVC 4 inch = 1 buah
Batu Belah = 0,25 m3
Besi dia 10 = 2 btg</t>
  </si>
  <si>
    <t>Pasir Beton = 0,5 m3
Split = 1 m3
Semen = 5 zak
Pipa PVC 2 inch = 1 btg
Pipa PVC 4 inch = 3 btg
Dop Pipa PVC 4 inch = 1 buah
Batu Belah = 0,25 m3
Besi dia 10 = 2 btg</t>
  </si>
  <si>
    <t>Pasir Beton = 0,5 m3
Split = 1 m3
Semen = 6 zak
Pipa PVC 2 inch = 1 btg
Pipa PVC 4 inch = 4 btg
Dop Pipa PVC 4 inch = 1 buah
Batu Belah = 0,25 m3
Besi dia 10 = 2 btg</t>
  </si>
  <si>
    <t>Pasir Beton = 0,5 m3
Split = 1 m3
Semen = 5 zak
Pipa PVC 2 inch = 1 btg
Pipa PVC 4 inch = 6 btg
Dop Pipa PVC 4 inch = 1 buah
Batu Belah = 0,25 m3
Besi dia 10 = 2 btg</t>
  </si>
  <si>
    <t xml:space="preserve">Samping kandang ternak burung love bird, bagian kanan pintu gerbang sekolah SD Kartika XI </t>
  </si>
  <si>
    <t xml:space="preserve">Sebelah Kanan Pintu Masuk Sekolah SD Kartika XI </t>
  </si>
  <si>
    <t xml:space="preserve">Sebelah Kiri Pintu Masuk Sekolah SD Kartika XI </t>
  </si>
  <si>
    <t xml:space="preserve">Dibawah pohon mangga, sebelah kiri pintu masuk Sekolah SD Kartika XI </t>
  </si>
  <si>
    <t xml:space="preserve">Dibawah pohon kelapa, samping kanan Sekolah SD Kartika XI </t>
  </si>
  <si>
    <t xml:space="preserve">Dibawah pohon beringin, samping kanan Sekolah SD Kartika XI </t>
  </si>
  <si>
    <t>ttd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</si>
</sst>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\ &quot;Titik&quot;"/>
    <numFmt numFmtId="165" formatCode="[$-F800]dddd\,\ mmmm\ dd\,\ yyyy"/>
    <numFmt numFmtId="166" formatCode="&quot;Titik&quot;\ 0"/>
    <numFmt numFmtId="167" formatCode="0.0"/>
    <numFmt numFmtId="168" formatCode="0.0\ &quot;m&quot;"/>
    <numFmt numFmtId="169" formatCode="0\ &quot;m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Calibri"/>
      <family val="2"/>
      <scheme val="minor"/>
    </font>
    <font>
      <sz val="14"/>
      <name val="Arial"/>
      <family val="2"/>
    </font>
    <font>
      <sz val="14"/>
      <name val="Calibri"/>
      <family val="2"/>
      <scheme val="minor"/>
    </font>
    <font>
      <sz val="12"/>
      <color rgb="FF000000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Arial"/>
      <family val="2"/>
    </font>
    <font>
      <b/>
      <sz val="1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/>
  </cellStyleXfs>
  <cellXfs count="16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3" xfId="0" quotePrefix="1" applyFont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3" fillId="0" borderId="3" xfId="0" quotePrefix="1" applyFont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168" fontId="3" fillId="0" borderId="3" xfId="0" quotePrefix="1" applyNumberFormat="1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0" borderId="3" xfId="0" quotePrefix="1" applyNumberFormat="1" applyFont="1" applyBorder="1" applyAlignment="1">
      <alignment horizontal="center" vertical="center"/>
    </xf>
    <xf numFmtId="0" fontId="10" fillId="0" borderId="3" xfId="0" quotePrefix="1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1" fillId="2" borderId="18" xfId="2" applyFont="1" applyFill="1" applyBorder="1" applyAlignment="1">
      <alignment horizontal="left" vertical="center" wrapText="1"/>
    </xf>
    <xf numFmtId="167" fontId="10" fillId="2" borderId="8" xfId="2" applyNumberFormat="1" applyFont="1" applyFill="1" applyBorder="1" applyAlignment="1">
      <alignment horizontal="right" vertical="center" shrinkToFit="1"/>
    </xf>
    <xf numFmtId="0" fontId="3" fillId="0" borderId="4" xfId="0" quotePrefix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1" fillId="2" borderId="12" xfId="2" applyFont="1" applyFill="1" applyBorder="1" applyAlignment="1">
      <alignment horizontal="left" vertical="center" wrapText="1"/>
    </xf>
    <xf numFmtId="164" fontId="5" fillId="0" borderId="3" xfId="0" applyNumberFormat="1" applyFont="1" applyBorder="1" applyAlignment="1">
      <alignment horizontal="center" vertical="center"/>
    </xf>
    <xf numFmtId="16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9" fontId="3" fillId="0" borderId="0" xfId="0" applyNumberFormat="1" applyFont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5" fontId="0" fillId="0" borderId="0" xfId="0" applyNumberFormat="1" applyAlignment="1">
      <alignment horizontal="center" vertical="center"/>
    </xf>
    <xf numFmtId="0" fontId="3" fillId="3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 wrapText="1"/>
    </xf>
    <xf numFmtId="167" fontId="10" fillId="0" borderId="2" xfId="2" applyNumberFormat="1" applyFont="1" applyFill="1" applyBorder="1" applyAlignment="1">
      <alignment horizontal="center" vertical="center" shrinkToFit="1"/>
    </xf>
    <xf numFmtId="167" fontId="10" fillId="0" borderId="13" xfId="2" applyNumberFormat="1" applyFont="1" applyFill="1" applyBorder="1" applyAlignment="1">
      <alignment horizontal="right" vertical="center" shrinkToFit="1"/>
    </xf>
    <xf numFmtId="0" fontId="11" fillId="0" borderId="14" xfId="2" applyFont="1" applyFill="1" applyBorder="1" applyAlignment="1">
      <alignment horizontal="left" vertical="center" wrapText="1"/>
    </xf>
    <xf numFmtId="168" fontId="3" fillId="0" borderId="3" xfId="0" applyNumberFormat="1" applyFont="1" applyFill="1" applyBorder="1" applyAlignment="1">
      <alignment horizontal="center" vertical="center"/>
    </xf>
    <xf numFmtId="168" fontId="5" fillId="0" borderId="2" xfId="0" applyNumberFormat="1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left" vertical="center" wrapText="1"/>
    </xf>
    <xf numFmtId="3" fontId="3" fillId="0" borderId="3" xfId="0" quotePrefix="1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/>
    <xf numFmtId="0" fontId="3" fillId="0" borderId="0" xfId="0" applyFont="1" applyFill="1"/>
    <xf numFmtId="9" fontId="3" fillId="0" borderId="6" xfId="0" applyNumberFormat="1" applyFont="1" applyFill="1" applyBorder="1" applyAlignment="1">
      <alignment horizontal="center" vertical="center" wrapText="1"/>
    </xf>
    <xf numFmtId="164" fontId="3" fillId="0" borderId="3" xfId="0" quotePrefix="1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/>
    </xf>
    <xf numFmtId="9" fontId="3" fillId="0" borderId="3" xfId="0" applyNumberFormat="1" applyFont="1" applyFill="1" applyBorder="1" applyAlignment="1">
      <alignment horizontal="center" vertical="center" wrapText="1"/>
    </xf>
    <xf numFmtId="166" fontId="3" fillId="0" borderId="3" xfId="0" applyNumberFormat="1" applyFont="1" applyFill="1" applyBorder="1" applyAlignment="1">
      <alignment horizontal="center" vertical="center"/>
    </xf>
    <xf numFmtId="168" fontId="3" fillId="0" borderId="3" xfId="0" quotePrefix="1" applyNumberFormat="1" applyFont="1" applyFill="1" applyBorder="1" applyAlignment="1">
      <alignment horizontal="center" vertical="center"/>
    </xf>
    <xf numFmtId="168" fontId="5" fillId="0" borderId="8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 wrapText="1"/>
    </xf>
    <xf numFmtId="167" fontId="3" fillId="0" borderId="0" xfId="0" applyNumberFormat="1" applyFont="1" applyFill="1" applyAlignment="1">
      <alignment horizontal="center" vertical="center"/>
    </xf>
    <xf numFmtId="0" fontId="3" fillId="0" borderId="10" xfId="0" quotePrefix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167" fontId="10" fillId="0" borderId="3" xfId="2" applyNumberFormat="1" applyFont="1" applyFill="1" applyBorder="1" applyAlignment="1">
      <alignment horizontal="center" vertical="center" shrinkToFit="1"/>
    </xf>
    <xf numFmtId="167" fontId="10" fillId="0" borderId="17" xfId="2" applyNumberFormat="1" applyFont="1" applyFill="1" applyBorder="1" applyAlignment="1">
      <alignment horizontal="right" vertical="center" shrinkToFit="1"/>
    </xf>
    <xf numFmtId="167" fontId="10" fillId="0" borderId="8" xfId="2" applyNumberFormat="1" applyFont="1" applyFill="1" applyBorder="1" applyAlignment="1">
      <alignment horizontal="right" vertical="center" shrinkToFit="1"/>
    </xf>
    <xf numFmtId="167" fontId="10" fillId="0" borderId="7" xfId="2" applyNumberFormat="1" applyFont="1" applyFill="1" applyBorder="1" applyAlignment="1">
      <alignment horizontal="right" vertical="center" shrinkToFit="1"/>
    </xf>
    <xf numFmtId="0" fontId="11" fillId="0" borderId="18" xfId="2" applyFont="1" applyFill="1" applyBorder="1" applyAlignment="1">
      <alignment horizontal="left" vertical="center" wrapText="1"/>
    </xf>
    <xf numFmtId="0" fontId="0" fillId="0" borderId="0" xfId="0" applyFill="1"/>
    <xf numFmtId="0" fontId="3" fillId="0" borderId="0" xfId="0" applyFont="1" applyFill="1" applyAlignment="1">
      <alignment vertical="center"/>
    </xf>
    <xf numFmtId="0" fontId="12" fillId="0" borderId="0" xfId="0" applyFont="1" applyFill="1"/>
    <xf numFmtId="168" fontId="5" fillId="0" borderId="3" xfId="0" applyNumberFormat="1" applyFont="1" applyFill="1" applyBorder="1" applyAlignment="1">
      <alignment horizontal="center" vertical="center"/>
    </xf>
    <xf numFmtId="164" fontId="3" fillId="0" borderId="3" xfId="0" quotePrefix="1" applyNumberFormat="1" applyFont="1" applyFill="1" applyBorder="1" applyAlignment="1">
      <alignment horizontal="center" vertical="center" wrapText="1"/>
    </xf>
    <xf numFmtId="0" fontId="3" fillId="0" borderId="2" xfId="0" quotePrefix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2" xfId="0" quotePrefix="1" applyNumberFormat="1" applyFont="1" applyBorder="1" applyAlignment="1">
      <alignment horizontal="center" vertical="center"/>
    </xf>
    <xf numFmtId="3" fontId="3" fillId="0" borderId="2" xfId="0" quotePrefix="1" applyNumberFormat="1" applyFont="1" applyBorder="1" applyAlignment="1">
      <alignment horizontal="center" vertical="center"/>
    </xf>
    <xf numFmtId="0" fontId="10" fillId="0" borderId="2" xfId="0" quotePrefix="1" applyFont="1" applyFill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0" fontId="8" fillId="0" borderId="3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167" fontId="10" fillId="0" borderId="4" xfId="2" applyNumberFormat="1" applyFont="1" applyFill="1" applyBorder="1" applyAlignment="1">
      <alignment horizontal="right" vertical="center" shrinkToFit="1"/>
    </xf>
    <xf numFmtId="0" fontId="11" fillId="0" borderId="6" xfId="2" applyFont="1" applyFill="1" applyBorder="1" applyAlignment="1">
      <alignment horizontal="left" vertical="center" wrapText="1"/>
    </xf>
    <xf numFmtId="164" fontId="3" fillId="0" borderId="3" xfId="0" quotePrefix="1" applyNumberFormat="1" applyFont="1" applyFill="1" applyBorder="1" applyAlignment="1">
      <alignment horizontal="center" vertical="center" wrapText="1"/>
    </xf>
    <xf numFmtId="164" fontId="3" fillId="0" borderId="3" xfId="0" quotePrefix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69" fontId="3" fillId="0" borderId="0" xfId="0" applyNumberFormat="1" applyFont="1" applyFill="1" applyBorder="1" applyAlignment="1">
      <alignment horizontal="center" vertical="center"/>
    </xf>
    <xf numFmtId="164" fontId="3" fillId="0" borderId="10" xfId="0" quotePrefix="1" applyNumberFormat="1" applyFont="1" applyFill="1" applyBorder="1" applyAlignment="1">
      <alignment horizontal="center" vertical="center" wrapText="1"/>
    </xf>
    <xf numFmtId="164" fontId="3" fillId="0" borderId="10" xfId="0" quotePrefix="1" applyNumberFormat="1" applyFont="1" applyFill="1" applyBorder="1" applyAlignment="1">
      <alignment horizontal="center" vertical="center" wrapText="1"/>
    </xf>
    <xf numFmtId="0" fontId="3" fillId="3" borderId="2" xfId="0" quotePrefix="1" applyFont="1" applyFill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Border="1" applyAlignment="1"/>
    <xf numFmtId="0" fontId="14" fillId="0" borderId="1" xfId="0" applyFont="1" applyBorder="1" applyAlignment="1"/>
    <xf numFmtId="0" fontId="14" fillId="0" borderId="10" xfId="0" quotePrefix="1" applyFont="1" applyFill="1" applyBorder="1" applyAlignment="1">
      <alignment vertical="center" wrapText="1"/>
    </xf>
    <xf numFmtId="0" fontId="14" fillId="0" borderId="2" xfId="0" quotePrefix="1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/>
    <xf numFmtId="0" fontId="17" fillId="0" borderId="0" xfId="0" applyFont="1" applyAlignment="1"/>
    <xf numFmtId="164" fontId="3" fillId="0" borderId="2" xfId="0" quotePrefix="1" applyNumberFormat="1" applyFont="1" applyFill="1" applyBorder="1" applyAlignment="1">
      <alignment horizontal="center" vertical="center" wrapText="1"/>
    </xf>
    <xf numFmtId="164" fontId="3" fillId="0" borderId="10" xfId="0" quotePrefix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4" fontId="3" fillId="0" borderId="3" xfId="0" quotePrefix="1" applyNumberFormat="1" applyFont="1" applyFill="1" applyBorder="1" applyAlignment="1">
      <alignment horizontal="center" vertical="center" wrapText="1"/>
    </xf>
    <xf numFmtId="164" fontId="3" fillId="0" borderId="16" xfId="0" quotePrefix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 wrapText="1"/>
    </xf>
    <xf numFmtId="0" fontId="14" fillId="0" borderId="2" xfId="0" quotePrefix="1" applyFont="1" applyFill="1" applyBorder="1" applyAlignment="1">
      <alignment vertical="center" wrapText="1"/>
    </xf>
    <xf numFmtId="0" fontId="14" fillId="0" borderId="10" xfId="0" quotePrefix="1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 wrapText="1"/>
    </xf>
    <xf numFmtId="0" fontId="14" fillId="0" borderId="19" xfId="0" applyFont="1" applyFill="1" applyBorder="1" applyAlignment="1">
      <alignment vertical="center" wrapText="1"/>
    </xf>
    <xf numFmtId="0" fontId="14" fillId="0" borderId="11" xfId="0" applyFont="1" applyFill="1" applyBorder="1" applyAlignment="1">
      <alignment vertical="center" wrapText="1"/>
    </xf>
    <xf numFmtId="0" fontId="7" fillId="0" borderId="3" xfId="2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165" fontId="5" fillId="0" borderId="10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9" fontId="5" fillId="0" borderId="7" xfId="1" applyFont="1" applyFill="1" applyBorder="1" applyAlignment="1">
      <alignment horizontal="center" vertical="center"/>
    </xf>
    <xf numFmtId="9" fontId="5" fillId="0" borderId="8" xfId="1" applyFont="1" applyFill="1" applyBorder="1" applyAlignment="1">
      <alignment horizontal="center" vertical="center"/>
    </xf>
    <xf numFmtId="9" fontId="5" fillId="0" borderId="9" xfId="1" applyFont="1" applyFill="1" applyBorder="1" applyAlignment="1">
      <alignment horizontal="center" vertical="center"/>
    </xf>
    <xf numFmtId="9" fontId="5" fillId="0" borderId="11" xfId="1" applyFont="1" applyFill="1" applyBorder="1" applyAlignment="1">
      <alignment horizontal="center" vertical="center"/>
    </xf>
    <xf numFmtId="9" fontId="5" fillId="0" borderId="1" xfId="1" applyFont="1" applyFill="1" applyBorder="1" applyAlignment="1">
      <alignment horizontal="center" vertical="center"/>
    </xf>
    <xf numFmtId="9" fontId="5" fillId="0" borderId="12" xfId="1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10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e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44" Type="http://schemas.openxmlformats.org/officeDocument/2006/relationships/image" Target="../media/image44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74706</xdr:colOff>
      <xdr:row>9</xdr:row>
      <xdr:rowOff>56029</xdr:rowOff>
    </xdr:from>
    <xdr:to>
      <xdr:col>24</xdr:col>
      <xdr:colOff>1961030</xdr:colOff>
      <xdr:row>9</xdr:row>
      <xdr:rowOff>1811617</xdr:rowOff>
    </xdr:to>
    <xdr:sp macro="" textlink="">
      <xdr:nvSpPr>
        <xdr:cNvPr id="2" name="Rectangle 1"/>
        <xdr:cNvSpPr/>
      </xdr:nvSpPr>
      <xdr:spPr>
        <a:xfrm>
          <a:off x="32383506" y="3408829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74705</xdr:colOff>
      <xdr:row>9</xdr:row>
      <xdr:rowOff>56028</xdr:rowOff>
    </xdr:from>
    <xdr:to>
      <xdr:col>25</xdr:col>
      <xdr:colOff>1961029</xdr:colOff>
      <xdr:row>9</xdr:row>
      <xdr:rowOff>1811616</xdr:rowOff>
    </xdr:to>
    <xdr:sp macro="" textlink="">
      <xdr:nvSpPr>
        <xdr:cNvPr id="3" name="Rectangle 2"/>
        <xdr:cNvSpPr/>
      </xdr:nvSpPr>
      <xdr:spPr>
        <a:xfrm>
          <a:off x="34421855" y="3408828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74705</xdr:colOff>
      <xdr:row>9</xdr:row>
      <xdr:rowOff>56028</xdr:rowOff>
    </xdr:from>
    <xdr:to>
      <xdr:col>26</xdr:col>
      <xdr:colOff>1961029</xdr:colOff>
      <xdr:row>9</xdr:row>
      <xdr:rowOff>1811616</xdr:rowOff>
    </xdr:to>
    <xdr:sp macro="" textlink="">
      <xdr:nvSpPr>
        <xdr:cNvPr id="4" name="Rectangle 3"/>
        <xdr:cNvSpPr/>
      </xdr:nvSpPr>
      <xdr:spPr>
        <a:xfrm>
          <a:off x="36460205" y="3408828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74705</xdr:colOff>
      <xdr:row>9</xdr:row>
      <xdr:rowOff>56028</xdr:rowOff>
    </xdr:from>
    <xdr:to>
      <xdr:col>18</xdr:col>
      <xdr:colOff>1961029</xdr:colOff>
      <xdr:row>9</xdr:row>
      <xdr:rowOff>1811616</xdr:rowOff>
    </xdr:to>
    <xdr:sp macro="" textlink="">
      <xdr:nvSpPr>
        <xdr:cNvPr id="5" name="Rectangle 4"/>
        <xdr:cNvSpPr/>
      </xdr:nvSpPr>
      <xdr:spPr>
        <a:xfrm>
          <a:off x="21734555" y="3408828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74704</xdr:colOff>
      <xdr:row>10</xdr:row>
      <xdr:rowOff>56028</xdr:rowOff>
    </xdr:from>
    <xdr:to>
      <xdr:col>18</xdr:col>
      <xdr:colOff>1961028</xdr:colOff>
      <xdr:row>10</xdr:row>
      <xdr:rowOff>1811616</xdr:rowOff>
    </xdr:to>
    <xdr:sp macro="" textlink="">
      <xdr:nvSpPr>
        <xdr:cNvPr id="6" name="Rectangle 5"/>
        <xdr:cNvSpPr/>
      </xdr:nvSpPr>
      <xdr:spPr>
        <a:xfrm>
          <a:off x="21734554" y="5275728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74704</xdr:colOff>
      <xdr:row>10</xdr:row>
      <xdr:rowOff>56029</xdr:rowOff>
    </xdr:from>
    <xdr:to>
      <xdr:col>24</xdr:col>
      <xdr:colOff>1961028</xdr:colOff>
      <xdr:row>10</xdr:row>
      <xdr:rowOff>1811617</xdr:rowOff>
    </xdr:to>
    <xdr:sp macro="" textlink="">
      <xdr:nvSpPr>
        <xdr:cNvPr id="7" name="Rectangle 6"/>
        <xdr:cNvSpPr/>
      </xdr:nvSpPr>
      <xdr:spPr>
        <a:xfrm>
          <a:off x="32383504" y="5275729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65178</xdr:colOff>
      <xdr:row>10</xdr:row>
      <xdr:rowOff>56028</xdr:rowOff>
    </xdr:from>
    <xdr:to>
      <xdr:col>25</xdr:col>
      <xdr:colOff>1961027</xdr:colOff>
      <xdr:row>10</xdr:row>
      <xdr:rowOff>1811616</xdr:rowOff>
    </xdr:to>
    <xdr:sp macro="" textlink="">
      <xdr:nvSpPr>
        <xdr:cNvPr id="8" name="Rectangle 7"/>
        <xdr:cNvSpPr/>
      </xdr:nvSpPr>
      <xdr:spPr>
        <a:xfrm>
          <a:off x="34412328" y="5275728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74703</xdr:colOff>
      <xdr:row>10</xdr:row>
      <xdr:rowOff>56028</xdr:rowOff>
    </xdr:from>
    <xdr:to>
      <xdr:col>26</xdr:col>
      <xdr:colOff>1961027</xdr:colOff>
      <xdr:row>10</xdr:row>
      <xdr:rowOff>1811616</xdr:rowOff>
    </xdr:to>
    <xdr:sp macro="" textlink="">
      <xdr:nvSpPr>
        <xdr:cNvPr id="9" name="Rectangle 8"/>
        <xdr:cNvSpPr/>
      </xdr:nvSpPr>
      <xdr:spPr>
        <a:xfrm>
          <a:off x="36460203" y="5275728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11</xdr:row>
      <xdr:rowOff>57151</xdr:rowOff>
    </xdr:from>
    <xdr:to>
      <xdr:col>24</xdr:col>
      <xdr:colOff>1962524</xdr:colOff>
      <xdr:row>11</xdr:row>
      <xdr:rowOff>1812739</xdr:rowOff>
    </xdr:to>
    <xdr:sp macro="" textlink="">
      <xdr:nvSpPr>
        <xdr:cNvPr id="10" name="Rectangle 9"/>
        <xdr:cNvSpPr/>
      </xdr:nvSpPr>
      <xdr:spPr>
        <a:xfrm>
          <a:off x="32385000" y="71437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11</xdr:row>
      <xdr:rowOff>57150</xdr:rowOff>
    </xdr:from>
    <xdr:to>
      <xdr:col>25</xdr:col>
      <xdr:colOff>1962523</xdr:colOff>
      <xdr:row>11</xdr:row>
      <xdr:rowOff>1812738</xdr:rowOff>
    </xdr:to>
    <xdr:sp macro="" textlink="">
      <xdr:nvSpPr>
        <xdr:cNvPr id="11" name="Rectangle 10"/>
        <xdr:cNvSpPr/>
      </xdr:nvSpPr>
      <xdr:spPr>
        <a:xfrm>
          <a:off x="34413824" y="71437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11</xdr:row>
      <xdr:rowOff>57150</xdr:rowOff>
    </xdr:from>
    <xdr:to>
      <xdr:col>26</xdr:col>
      <xdr:colOff>1962523</xdr:colOff>
      <xdr:row>11</xdr:row>
      <xdr:rowOff>1812738</xdr:rowOff>
    </xdr:to>
    <xdr:sp macro="" textlink="">
      <xdr:nvSpPr>
        <xdr:cNvPr id="12" name="Rectangle 11"/>
        <xdr:cNvSpPr/>
      </xdr:nvSpPr>
      <xdr:spPr>
        <a:xfrm>
          <a:off x="36461699" y="7143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12</xdr:row>
      <xdr:rowOff>57151</xdr:rowOff>
    </xdr:from>
    <xdr:to>
      <xdr:col>24</xdr:col>
      <xdr:colOff>1962524</xdr:colOff>
      <xdr:row>12</xdr:row>
      <xdr:rowOff>1812739</xdr:rowOff>
    </xdr:to>
    <xdr:sp macro="" textlink="">
      <xdr:nvSpPr>
        <xdr:cNvPr id="19" name="Rectangle 18"/>
        <xdr:cNvSpPr/>
      </xdr:nvSpPr>
      <xdr:spPr>
        <a:xfrm>
          <a:off x="32385000" y="90106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12</xdr:row>
      <xdr:rowOff>57150</xdr:rowOff>
    </xdr:from>
    <xdr:to>
      <xdr:col>25</xdr:col>
      <xdr:colOff>1962523</xdr:colOff>
      <xdr:row>12</xdr:row>
      <xdr:rowOff>1812738</xdr:rowOff>
    </xdr:to>
    <xdr:sp macro="" textlink="">
      <xdr:nvSpPr>
        <xdr:cNvPr id="20" name="Rectangle 19"/>
        <xdr:cNvSpPr/>
      </xdr:nvSpPr>
      <xdr:spPr>
        <a:xfrm>
          <a:off x="34413824" y="90106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12</xdr:row>
      <xdr:rowOff>57150</xdr:rowOff>
    </xdr:from>
    <xdr:to>
      <xdr:col>26</xdr:col>
      <xdr:colOff>1962523</xdr:colOff>
      <xdr:row>12</xdr:row>
      <xdr:rowOff>1812738</xdr:rowOff>
    </xdr:to>
    <xdr:sp macro="" textlink="">
      <xdr:nvSpPr>
        <xdr:cNvPr id="21" name="Rectangle 20"/>
        <xdr:cNvSpPr/>
      </xdr:nvSpPr>
      <xdr:spPr>
        <a:xfrm>
          <a:off x="36461699" y="9010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13</xdr:row>
      <xdr:rowOff>76201</xdr:rowOff>
    </xdr:from>
    <xdr:to>
      <xdr:col>24</xdr:col>
      <xdr:colOff>1962524</xdr:colOff>
      <xdr:row>13</xdr:row>
      <xdr:rowOff>1831789</xdr:rowOff>
    </xdr:to>
    <xdr:sp macro="" textlink="">
      <xdr:nvSpPr>
        <xdr:cNvPr id="22" name="Rectangle 21"/>
        <xdr:cNvSpPr/>
      </xdr:nvSpPr>
      <xdr:spPr>
        <a:xfrm>
          <a:off x="32385000" y="1089660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13</xdr:row>
      <xdr:rowOff>76200</xdr:rowOff>
    </xdr:from>
    <xdr:to>
      <xdr:col>25</xdr:col>
      <xdr:colOff>1962523</xdr:colOff>
      <xdr:row>13</xdr:row>
      <xdr:rowOff>1831788</xdr:rowOff>
    </xdr:to>
    <xdr:sp macro="" textlink="">
      <xdr:nvSpPr>
        <xdr:cNvPr id="23" name="Rectangle 22"/>
        <xdr:cNvSpPr/>
      </xdr:nvSpPr>
      <xdr:spPr>
        <a:xfrm>
          <a:off x="34413824" y="1089660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13</xdr:row>
      <xdr:rowOff>76200</xdr:rowOff>
    </xdr:from>
    <xdr:to>
      <xdr:col>26</xdr:col>
      <xdr:colOff>1962523</xdr:colOff>
      <xdr:row>13</xdr:row>
      <xdr:rowOff>1831788</xdr:rowOff>
    </xdr:to>
    <xdr:sp macro="" textlink="">
      <xdr:nvSpPr>
        <xdr:cNvPr id="24" name="Rectangle 23"/>
        <xdr:cNvSpPr/>
      </xdr:nvSpPr>
      <xdr:spPr>
        <a:xfrm>
          <a:off x="36461699" y="1089660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14</xdr:row>
      <xdr:rowOff>57151</xdr:rowOff>
    </xdr:from>
    <xdr:to>
      <xdr:col>24</xdr:col>
      <xdr:colOff>1962524</xdr:colOff>
      <xdr:row>14</xdr:row>
      <xdr:rowOff>1812739</xdr:rowOff>
    </xdr:to>
    <xdr:sp macro="" textlink="">
      <xdr:nvSpPr>
        <xdr:cNvPr id="25" name="Rectangle 24"/>
        <xdr:cNvSpPr/>
      </xdr:nvSpPr>
      <xdr:spPr>
        <a:xfrm>
          <a:off x="30537150" y="127444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14</xdr:row>
      <xdr:rowOff>57150</xdr:rowOff>
    </xdr:from>
    <xdr:to>
      <xdr:col>25</xdr:col>
      <xdr:colOff>1962523</xdr:colOff>
      <xdr:row>14</xdr:row>
      <xdr:rowOff>1812738</xdr:rowOff>
    </xdr:to>
    <xdr:sp macro="" textlink="">
      <xdr:nvSpPr>
        <xdr:cNvPr id="26" name="Rectangle 25"/>
        <xdr:cNvSpPr/>
      </xdr:nvSpPr>
      <xdr:spPr>
        <a:xfrm>
          <a:off x="34413824" y="127444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14</xdr:row>
      <xdr:rowOff>57150</xdr:rowOff>
    </xdr:from>
    <xdr:to>
      <xdr:col>26</xdr:col>
      <xdr:colOff>1962523</xdr:colOff>
      <xdr:row>14</xdr:row>
      <xdr:rowOff>1812738</xdr:rowOff>
    </xdr:to>
    <xdr:sp macro="" textlink="">
      <xdr:nvSpPr>
        <xdr:cNvPr id="27" name="Rectangle 26"/>
        <xdr:cNvSpPr/>
      </xdr:nvSpPr>
      <xdr:spPr>
        <a:xfrm>
          <a:off x="36461699" y="12744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15</xdr:row>
      <xdr:rowOff>76201</xdr:rowOff>
    </xdr:from>
    <xdr:to>
      <xdr:col>24</xdr:col>
      <xdr:colOff>1962524</xdr:colOff>
      <xdr:row>15</xdr:row>
      <xdr:rowOff>1831789</xdr:rowOff>
    </xdr:to>
    <xdr:sp macro="" textlink="">
      <xdr:nvSpPr>
        <xdr:cNvPr id="28" name="Rectangle 27"/>
        <xdr:cNvSpPr/>
      </xdr:nvSpPr>
      <xdr:spPr>
        <a:xfrm>
          <a:off x="32385000" y="1463040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15</xdr:row>
      <xdr:rowOff>76200</xdr:rowOff>
    </xdr:from>
    <xdr:to>
      <xdr:col>25</xdr:col>
      <xdr:colOff>1962523</xdr:colOff>
      <xdr:row>15</xdr:row>
      <xdr:rowOff>1831788</xdr:rowOff>
    </xdr:to>
    <xdr:sp macro="" textlink="">
      <xdr:nvSpPr>
        <xdr:cNvPr id="29" name="Rectangle 28"/>
        <xdr:cNvSpPr/>
      </xdr:nvSpPr>
      <xdr:spPr>
        <a:xfrm>
          <a:off x="34413824" y="1463040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15</xdr:row>
      <xdr:rowOff>76200</xdr:rowOff>
    </xdr:from>
    <xdr:to>
      <xdr:col>26</xdr:col>
      <xdr:colOff>1962523</xdr:colOff>
      <xdr:row>15</xdr:row>
      <xdr:rowOff>1831788</xdr:rowOff>
    </xdr:to>
    <xdr:sp macro="" textlink="">
      <xdr:nvSpPr>
        <xdr:cNvPr id="30" name="Rectangle 29"/>
        <xdr:cNvSpPr/>
      </xdr:nvSpPr>
      <xdr:spPr>
        <a:xfrm>
          <a:off x="36461699" y="1463040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16</xdr:row>
      <xdr:rowOff>76201</xdr:rowOff>
    </xdr:from>
    <xdr:to>
      <xdr:col>24</xdr:col>
      <xdr:colOff>1962524</xdr:colOff>
      <xdr:row>16</xdr:row>
      <xdr:rowOff>1831789</xdr:rowOff>
    </xdr:to>
    <xdr:sp macro="" textlink="">
      <xdr:nvSpPr>
        <xdr:cNvPr id="31" name="Rectangle 30"/>
        <xdr:cNvSpPr/>
      </xdr:nvSpPr>
      <xdr:spPr>
        <a:xfrm>
          <a:off x="32385000" y="1649730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16</xdr:row>
      <xdr:rowOff>76200</xdr:rowOff>
    </xdr:from>
    <xdr:to>
      <xdr:col>25</xdr:col>
      <xdr:colOff>1962523</xdr:colOff>
      <xdr:row>16</xdr:row>
      <xdr:rowOff>1831788</xdr:rowOff>
    </xdr:to>
    <xdr:sp macro="" textlink="">
      <xdr:nvSpPr>
        <xdr:cNvPr id="32" name="Rectangle 31"/>
        <xdr:cNvSpPr/>
      </xdr:nvSpPr>
      <xdr:spPr>
        <a:xfrm>
          <a:off x="34413824" y="1649730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16</xdr:row>
      <xdr:rowOff>76200</xdr:rowOff>
    </xdr:from>
    <xdr:to>
      <xdr:col>26</xdr:col>
      <xdr:colOff>1962523</xdr:colOff>
      <xdr:row>16</xdr:row>
      <xdr:rowOff>1831788</xdr:rowOff>
    </xdr:to>
    <xdr:sp macro="" textlink="">
      <xdr:nvSpPr>
        <xdr:cNvPr id="33" name="Rectangle 32"/>
        <xdr:cNvSpPr/>
      </xdr:nvSpPr>
      <xdr:spPr>
        <a:xfrm>
          <a:off x="34613849" y="1649730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17</xdr:row>
      <xdr:rowOff>57151</xdr:rowOff>
    </xdr:from>
    <xdr:to>
      <xdr:col>24</xdr:col>
      <xdr:colOff>1962524</xdr:colOff>
      <xdr:row>17</xdr:row>
      <xdr:rowOff>1812739</xdr:rowOff>
    </xdr:to>
    <xdr:sp macro="" textlink="">
      <xdr:nvSpPr>
        <xdr:cNvPr id="34" name="Rectangle 33"/>
        <xdr:cNvSpPr/>
      </xdr:nvSpPr>
      <xdr:spPr>
        <a:xfrm>
          <a:off x="32385000" y="183451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17</xdr:row>
      <xdr:rowOff>57150</xdr:rowOff>
    </xdr:from>
    <xdr:to>
      <xdr:col>25</xdr:col>
      <xdr:colOff>1962523</xdr:colOff>
      <xdr:row>17</xdr:row>
      <xdr:rowOff>1812738</xdr:rowOff>
    </xdr:to>
    <xdr:sp macro="" textlink="">
      <xdr:nvSpPr>
        <xdr:cNvPr id="35" name="Rectangle 34"/>
        <xdr:cNvSpPr/>
      </xdr:nvSpPr>
      <xdr:spPr>
        <a:xfrm>
          <a:off x="34413824" y="183451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17</xdr:row>
      <xdr:rowOff>57150</xdr:rowOff>
    </xdr:from>
    <xdr:to>
      <xdr:col>26</xdr:col>
      <xdr:colOff>1962523</xdr:colOff>
      <xdr:row>17</xdr:row>
      <xdr:rowOff>1812738</xdr:rowOff>
    </xdr:to>
    <xdr:sp macro="" textlink="">
      <xdr:nvSpPr>
        <xdr:cNvPr id="36" name="Rectangle 35"/>
        <xdr:cNvSpPr/>
      </xdr:nvSpPr>
      <xdr:spPr>
        <a:xfrm>
          <a:off x="36461699" y="183451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18</xdr:row>
      <xdr:rowOff>57151</xdr:rowOff>
    </xdr:from>
    <xdr:to>
      <xdr:col>24</xdr:col>
      <xdr:colOff>1962524</xdr:colOff>
      <xdr:row>18</xdr:row>
      <xdr:rowOff>1812739</xdr:rowOff>
    </xdr:to>
    <xdr:sp macro="" textlink="">
      <xdr:nvSpPr>
        <xdr:cNvPr id="37" name="Rectangle 36"/>
        <xdr:cNvSpPr/>
      </xdr:nvSpPr>
      <xdr:spPr>
        <a:xfrm>
          <a:off x="32385000" y="202120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18</xdr:row>
      <xdr:rowOff>57150</xdr:rowOff>
    </xdr:from>
    <xdr:to>
      <xdr:col>25</xdr:col>
      <xdr:colOff>1962523</xdr:colOff>
      <xdr:row>18</xdr:row>
      <xdr:rowOff>1812738</xdr:rowOff>
    </xdr:to>
    <xdr:sp macro="" textlink="">
      <xdr:nvSpPr>
        <xdr:cNvPr id="38" name="Rectangle 37"/>
        <xdr:cNvSpPr/>
      </xdr:nvSpPr>
      <xdr:spPr>
        <a:xfrm>
          <a:off x="34413824" y="202120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18</xdr:row>
      <xdr:rowOff>57150</xdr:rowOff>
    </xdr:from>
    <xdr:to>
      <xdr:col>26</xdr:col>
      <xdr:colOff>1962523</xdr:colOff>
      <xdr:row>18</xdr:row>
      <xdr:rowOff>1812738</xdr:rowOff>
    </xdr:to>
    <xdr:sp macro="" textlink="">
      <xdr:nvSpPr>
        <xdr:cNvPr id="39" name="Rectangle 38"/>
        <xdr:cNvSpPr/>
      </xdr:nvSpPr>
      <xdr:spPr>
        <a:xfrm>
          <a:off x="36461699" y="20212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20</xdr:row>
      <xdr:rowOff>57151</xdr:rowOff>
    </xdr:from>
    <xdr:to>
      <xdr:col>24</xdr:col>
      <xdr:colOff>1962524</xdr:colOff>
      <xdr:row>20</xdr:row>
      <xdr:rowOff>1812739</xdr:rowOff>
    </xdr:to>
    <xdr:sp macro="" textlink="">
      <xdr:nvSpPr>
        <xdr:cNvPr id="40" name="Rectangle 39"/>
        <xdr:cNvSpPr/>
      </xdr:nvSpPr>
      <xdr:spPr>
        <a:xfrm>
          <a:off x="32385000" y="220789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20</xdr:row>
      <xdr:rowOff>57150</xdr:rowOff>
    </xdr:from>
    <xdr:to>
      <xdr:col>25</xdr:col>
      <xdr:colOff>1962523</xdr:colOff>
      <xdr:row>20</xdr:row>
      <xdr:rowOff>1812738</xdr:rowOff>
    </xdr:to>
    <xdr:sp macro="" textlink="">
      <xdr:nvSpPr>
        <xdr:cNvPr id="41" name="Rectangle 40"/>
        <xdr:cNvSpPr/>
      </xdr:nvSpPr>
      <xdr:spPr>
        <a:xfrm>
          <a:off x="34413824" y="220789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20</xdr:row>
      <xdr:rowOff>57150</xdr:rowOff>
    </xdr:from>
    <xdr:to>
      <xdr:col>26</xdr:col>
      <xdr:colOff>1962523</xdr:colOff>
      <xdr:row>20</xdr:row>
      <xdr:rowOff>1812738</xdr:rowOff>
    </xdr:to>
    <xdr:sp macro="" textlink="">
      <xdr:nvSpPr>
        <xdr:cNvPr id="42" name="Rectangle 41"/>
        <xdr:cNvSpPr/>
      </xdr:nvSpPr>
      <xdr:spPr>
        <a:xfrm>
          <a:off x="36461699" y="22078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22</xdr:row>
      <xdr:rowOff>57151</xdr:rowOff>
    </xdr:from>
    <xdr:to>
      <xdr:col>24</xdr:col>
      <xdr:colOff>1962524</xdr:colOff>
      <xdr:row>22</xdr:row>
      <xdr:rowOff>1812739</xdr:rowOff>
    </xdr:to>
    <xdr:sp macro="" textlink="">
      <xdr:nvSpPr>
        <xdr:cNvPr id="43" name="Rectangle 42"/>
        <xdr:cNvSpPr/>
      </xdr:nvSpPr>
      <xdr:spPr>
        <a:xfrm>
          <a:off x="32385000" y="239458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22</xdr:row>
      <xdr:rowOff>57150</xdr:rowOff>
    </xdr:from>
    <xdr:to>
      <xdr:col>25</xdr:col>
      <xdr:colOff>1962523</xdr:colOff>
      <xdr:row>22</xdr:row>
      <xdr:rowOff>1812738</xdr:rowOff>
    </xdr:to>
    <xdr:sp macro="" textlink="">
      <xdr:nvSpPr>
        <xdr:cNvPr id="44" name="Rectangle 43"/>
        <xdr:cNvSpPr/>
      </xdr:nvSpPr>
      <xdr:spPr>
        <a:xfrm>
          <a:off x="34413824" y="239458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22</xdr:row>
      <xdr:rowOff>57150</xdr:rowOff>
    </xdr:from>
    <xdr:to>
      <xdr:col>26</xdr:col>
      <xdr:colOff>1962523</xdr:colOff>
      <xdr:row>22</xdr:row>
      <xdr:rowOff>1812738</xdr:rowOff>
    </xdr:to>
    <xdr:sp macro="" textlink="">
      <xdr:nvSpPr>
        <xdr:cNvPr id="45" name="Rectangle 44"/>
        <xdr:cNvSpPr/>
      </xdr:nvSpPr>
      <xdr:spPr>
        <a:xfrm>
          <a:off x="36461699" y="23945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11</xdr:row>
      <xdr:rowOff>57150</xdr:rowOff>
    </xdr:from>
    <xdr:to>
      <xdr:col>18</xdr:col>
      <xdr:colOff>1962524</xdr:colOff>
      <xdr:row>11</xdr:row>
      <xdr:rowOff>1812738</xdr:rowOff>
    </xdr:to>
    <xdr:sp macro="" textlink="">
      <xdr:nvSpPr>
        <xdr:cNvPr id="46" name="Rectangle 45"/>
        <xdr:cNvSpPr/>
      </xdr:nvSpPr>
      <xdr:spPr>
        <a:xfrm>
          <a:off x="21736050" y="7143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12</xdr:row>
      <xdr:rowOff>57150</xdr:rowOff>
    </xdr:from>
    <xdr:to>
      <xdr:col>18</xdr:col>
      <xdr:colOff>1962524</xdr:colOff>
      <xdr:row>12</xdr:row>
      <xdr:rowOff>1812738</xdr:rowOff>
    </xdr:to>
    <xdr:sp macro="" textlink="">
      <xdr:nvSpPr>
        <xdr:cNvPr id="47" name="Rectangle 46"/>
        <xdr:cNvSpPr/>
      </xdr:nvSpPr>
      <xdr:spPr>
        <a:xfrm>
          <a:off x="21736050" y="9010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13</xdr:row>
      <xdr:rowOff>57150</xdr:rowOff>
    </xdr:from>
    <xdr:to>
      <xdr:col>18</xdr:col>
      <xdr:colOff>1962524</xdr:colOff>
      <xdr:row>13</xdr:row>
      <xdr:rowOff>1812738</xdr:rowOff>
    </xdr:to>
    <xdr:sp macro="" textlink="">
      <xdr:nvSpPr>
        <xdr:cNvPr id="48" name="Rectangle 47"/>
        <xdr:cNvSpPr/>
      </xdr:nvSpPr>
      <xdr:spPr>
        <a:xfrm>
          <a:off x="21736050" y="108775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14</xdr:row>
      <xdr:rowOff>57150</xdr:rowOff>
    </xdr:from>
    <xdr:to>
      <xdr:col>18</xdr:col>
      <xdr:colOff>1962524</xdr:colOff>
      <xdr:row>14</xdr:row>
      <xdr:rowOff>1812738</xdr:rowOff>
    </xdr:to>
    <xdr:sp macro="" textlink="">
      <xdr:nvSpPr>
        <xdr:cNvPr id="49" name="Rectangle 48"/>
        <xdr:cNvSpPr/>
      </xdr:nvSpPr>
      <xdr:spPr>
        <a:xfrm>
          <a:off x="21736050" y="12744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15</xdr:row>
      <xdr:rowOff>57150</xdr:rowOff>
    </xdr:from>
    <xdr:to>
      <xdr:col>18</xdr:col>
      <xdr:colOff>1962524</xdr:colOff>
      <xdr:row>15</xdr:row>
      <xdr:rowOff>1812738</xdr:rowOff>
    </xdr:to>
    <xdr:sp macro="" textlink="">
      <xdr:nvSpPr>
        <xdr:cNvPr id="50" name="Rectangle 49"/>
        <xdr:cNvSpPr/>
      </xdr:nvSpPr>
      <xdr:spPr>
        <a:xfrm>
          <a:off x="21736050" y="146113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16</xdr:row>
      <xdr:rowOff>57150</xdr:rowOff>
    </xdr:from>
    <xdr:to>
      <xdr:col>18</xdr:col>
      <xdr:colOff>1962524</xdr:colOff>
      <xdr:row>16</xdr:row>
      <xdr:rowOff>1812738</xdr:rowOff>
    </xdr:to>
    <xdr:sp macro="" textlink="">
      <xdr:nvSpPr>
        <xdr:cNvPr id="51" name="Rectangle 50"/>
        <xdr:cNvSpPr/>
      </xdr:nvSpPr>
      <xdr:spPr>
        <a:xfrm>
          <a:off x="21736050" y="164782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17</xdr:row>
      <xdr:rowOff>57150</xdr:rowOff>
    </xdr:from>
    <xdr:to>
      <xdr:col>18</xdr:col>
      <xdr:colOff>1962524</xdr:colOff>
      <xdr:row>17</xdr:row>
      <xdr:rowOff>1812738</xdr:rowOff>
    </xdr:to>
    <xdr:sp macro="" textlink="">
      <xdr:nvSpPr>
        <xdr:cNvPr id="52" name="Rectangle 51"/>
        <xdr:cNvSpPr/>
      </xdr:nvSpPr>
      <xdr:spPr>
        <a:xfrm>
          <a:off x="21736050" y="183451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18</xdr:row>
      <xdr:rowOff>57150</xdr:rowOff>
    </xdr:from>
    <xdr:to>
      <xdr:col>18</xdr:col>
      <xdr:colOff>1962524</xdr:colOff>
      <xdr:row>18</xdr:row>
      <xdr:rowOff>1812738</xdr:rowOff>
    </xdr:to>
    <xdr:sp macro="" textlink="">
      <xdr:nvSpPr>
        <xdr:cNvPr id="53" name="Rectangle 52"/>
        <xdr:cNvSpPr/>
      </xdr:nvSpPr>
      <xdr:spPr>
        <a:xfrm>
          <a:off x="21736050" y="20212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20</xdr:row>
      <xdr:rowOff>57150</xdr:rowOff>
    </xdr:from>
    <xdr:to>
      <xdr:col>18</xdr:col>
      <xdr:colOff>1962524</xdr:colOff>
      <xdr:row>20</xdr:row>
      <xdr:rowOff>1812738</xdr:rowOff>
    </xdr:to>
    <xdr:sp macro="" textlink="">
      <xdr:nvSpPr>
        <xdr:cNvPr id="54" name="Rectangle 53"/>
        <xdr:cNvSpPr/>
      </xdr:nvSpPr>
      <xdr:spPr>
        <a:xfrm>
          <a:off x="21736050" y="22078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22</xdr:row>
      <xdr:rowOff>57150</xdr:rowOff>
    </xdr:from>
    <xdr:to>
      <xdr:col>18</xdr:col>
      <xdr:colOff>1962524</xdr:colOff>
      <xdr:row>22</xdr:row>
      <xdr:rowOff>1812738</xdr:rowOff>
    </xdr:to>
    <xdr:sp macro="" textlink="">
      <xdr:nvSpPr>
        <xdr:cNvPr id="55" name="Rectangle 54"/>
        <xdr:cNvSpPr/>
      </xdr:nvSpPr>
      <xdr:spPr>
        <a:xfrm>
          <a:off x="21736050" y="25812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23</xdr:row>
      <xdr:rowOff>57150</xdr:rowOff>
    </xdr:from>
    <xdr:to>
      <xdr:col>18</xdr:col>
      <xdr:colOff>1962524</xdr:colOff>
      <xdr:row>23</xdr:row>
      <xdr:rowOff>1812738</xdr:rowOff>
    </xdr:to>
    <xdr:sp macro="" textlink="">
      <xdr:nvSpPr>
        <xdr:cNvPr id="56" name="Rectangle 55"/>
        <xdr:cNvSpPr/>
      </xdr:nvSpPr>
      <xdr:spPr>
        <a:xfrm>
          <a:off x="21736050" y="27679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23</xdr:row>
      <xdr:rowOff>57151</xdr:rowOff>
    </xdr:from>
    <xdr:to>
      <xdr:col>24</xdr:col>
      <xdr:colOff>1962524</xdr:colOff>
      <xdr:row>23</xdr:row>
      <xdr:rowOff>1812739</xdr:rowOff>
    </xdr:to>
    <xdr:sp macro="" textlink="">
      <xdr:nvSpPr>
        <xdr:cNvPr id="57" name="Rectangle 56"/>
        <xdr:cNvSpPr/>
      </xdr:nvSpPr>
      <xdr:spPr>
        <a:xfrm>
          <a:off x="30537150" y="276796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23</xdr:row>
      <xdr:rowOff>57150</xdr:rowOff>
    </xdr:from>
    <xdr:to>
      <xdr:col>25</xdr:col>
      <xdr:colOff>1962523</xdr:colOff>
      <xdr:row>23</xdr:row>
      <xdr:rowOff>1812738</xdr:rowOff>
    </xdr:to>
    <xdr:sp macro="" textlink="">
      <xdr:nvSpPr>
        <xdr:cNvPr id="58" name="Rectangle 57"/>
        <xdr:cNvSpPr/>
      </xdr:nvSpPr>
      <xdr:spPr>
        <a:xfrm>
          <a:off x="32565974" y="276796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23</xdr:row>
      <xdr:rowOff>57150</xdr:rowOff>
    </xdr:from>
    <xdr:to>
      <xdr:col>26</xdr:col>
      <xdr:colOff>1962523</xdr:colOff>
      <xdr:row>23</xdr:row>
      <xdr:rowOff>1812738</xdr:rowOff>
    </xdr:to>
    <xdr:sp macro="" textlink="">
      <xdr:nvSpPr>
        <xdr:cNvPr id="59" name="Rectangle 58"/>
        <xdr:cNvSpPr/>
      </xdr:nvSpPr>
      <xdr:spPr>
        <a:xfrm>
          <a:off x="34613849" y="27679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19</xdr:row>
      <xdr:rowOff>57150</xdr:rowOff>
    </xdr:from>
    <xdr:to>
      <xdr:col>18</xdr:col>
      <xdr:colOff>1962524</xdr:colOff>
      <xdr:row>19</xdr:row>
      <xdr:rowOff>1812738</xdr:rowOff>
    </xdr:to>
    <xdr:sp macro="" textlink="">
      <xdr:nvSpPr>
        <xdr:cNvPr id="60" name="Rectangle 59"/>
        <xdr:cNvSpPr/>
      </xdr:nvSpPr>
      <xdr:spPr>
        <a:xfrm>
          <a:off x="21736050" y="22078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19</xdr:row>
      <xdr:rowOff>57151</xdr:rowOff>
    </xdr:from>
    <xdr:to>
      <xdr:col>24</xdr:col>
      <xdr:colOff>1962524</xdr:colOff>
      <xdr:row>19</xdr:row>
      <xdr:rowOff>1812739</xdr:rowOff>
    </xdr:to>
    <xdr:sp macro="" textlink="">
      <xdr:nvSpPr>
        <xdr:cNvPr id="61" name="Rectangle 60"/>
        <xdr:cNvSpPr/>
      </xdr:nvSpPr>
      <xdr:spPr>
        <a:xfrm>
          <a:off x="30537150" y="220789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19</xdr:row>
      <xdr:rowOff>57150</xdr:rowOff>
    </xdr:from>
    <xdr:to>
      <xdr:col>25</xdr:col>
      <xdr:colOff>1962523</xdr:colOff>
      <xdr:row>19</xdr:row>
      <xdr:rowOff>1812738</xdr:rowOff>
    </xdr:to>
    <xdr:sp macro="" textlink="">
      <xdr:nvSpPr>
        <xdr:cNvPr id="62" name="Rectangle 61"/>
        <xdr:cNvSpPr/>
      </xdr:nvSpPr>
      <xdr:spPr>
        <a:xfrm>
          <a:off x="32565974" y="220789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19</xdr:row>
      <xdr:rowOff>57150</xdr:rowOff>
    </xdr:from>
    <xdr:to>
      <xdr:col>26</xdr:col>
      <xdr:colOff>1962523</xdr:colOff>
      <xdr:row>19</xdr:row>
      <xdr:rowOff>1812738</xdr:rowOff>
    </xdr:to>
    <xdr:sp macro="" textlink="">
      <xdr:nvSpPr>
        <xdr:cNvPr id="63" name="Rectangle 62"/>
        <xdr:cNvSpPr/>
      </xdr:nvSpPr>
      <xdr:spPr>
        <a:xfrm>
          <a:off x="34613849" y="22078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21</xdr:row>
      <xdr:rowOff>57150</xdr:rowOff>
    </xdr:from>
    <xdr:to>
      <xdr:col>18</xdr:col>
      <xdr:colOff>1962524</xdr:colOff>
      <xdr:row>21</xdr:row>
      <xdr:rowOff>1812738</xdr:rowOff>
    </xdr:to>
    <xdr:sp macro="" textlink="">
      <xdr:nvSpPr>
        <xdr:cNvPr id="64" name="Rectangle 63"/>
        <xdr:cNvSpPr/>
      </xdr:nvSpPr>
      <xdr:spPr>
        <a:xfrm>
          <a:off x="21736050" y="25812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21</xdr:row>
      <xdr:rowOff>57151</xdr:rowOff>
    </xdr:from>
    <xdr:to>
      <xdr:col>24</xdr:col>
      <xdr:colOff>1962524</xdr:colOff>
      <xdr:row>21</xdr:row>
      <xdr:rowOff>1812739</xdr:rowOff>
    </xdr:to>
    <xdr:sp macro="" textlink="">
      <xdr:nvSpPr>
        <xdr:cNvPr id="65" name="Rectangle 64"/>
        <xdr:cNvSpPr/>
      </xdr:nvSpPr>
      <xdr:spPr>
        <a:xfrm>
          <a:off x="30537150" y="25812751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21</xdr:row>
      <xdr:rowOff>57150</xdr:rowOff>
    </xdr:from>
    <xdr:to>
      <xdr:col>25</xdr:col>
      <xdr:colOff>1962523</xdr:colOff>
      <xdr:row>21</xdr:row>
      <xdr:rowOff>1812738</xdr:rowOff>
    </xdr:to>
    <xdr:sp macro="" textlink="">
      <xdr:nvSpPr>
        <xdr:cNvPr id="66" name="Rectangle 65"/>
        <xdr:cNvSpPr/>
      </xdr:nvSpPr>
      <xdr:spPr>
        <a:xfrm>
          <a:off x="32565974" y="258127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21</xdr:row>
      <xdr:rowOff>57150</xdr:rowOff>
    </xdr:from>
    <xdr:to>
      <xdr:col>26</xdr:col>
      <xdr:colOff>1962523</xdr:colOff>
      <xdr:row>21</xdr:row>
      <xdr:rowOff>1812738</xdr:rowOff>
    </xdr:to>
    <xdr:sp macro="" textlink="">
      <xdr:nvSpPr>
        <xdr:cNvPr id="67" name="Rectangle 66"/>
        <xdr:cNvSpPr/>
      </xdr:nvSpPr>
      <xdr:spPr>
        <a:xfrm>
          <a:off x="34613849" y="25812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45</xdr:row>
      <xdr:rowOff>57150</xdr:rowOff>
    </xdr:from>
    <xdr:to>
      <xdr:col>18</xdr:col>
      <xdr:colOff>1962524</xdr:colOff>
      <xdr:row>45</xdr:row>
      <xdr:rowOff>1812738</xdr:rowOff>
    </xdr:to>
    <xdr:sp macro="" textlink="">
      <xdr:nvSpPr>
        <xdr:cNvPr id="68" name="Rectangle 67"/>
        <xdr:cNvSpPr/>
      </xdr:nvSpPr>
      <xdr:spPr>
        <a:xfrm>
          <a:off x="21736050" y="31413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45</xdr:row>
      <xdr:rowOff>57150</xdr:rowOff>
    </xdr:from>
    <xdr:to>
      <xdr:col>24</xdr:col>
      <xdr:colOff>1962524</xdr:colOff>
      <xdr:row>45</xdr:row>
      <xdr:rowOff>1812739</xdr:rowOff>
    </xdr:to>
    <xdr:sp macro="" textlink="">
      <xdr:nvSpPr>
        <xdr:cNvPr id="69" name="Rectangle 68"/>
        <xdr:cNvSpPr/>
      </xdr:nvSpPr>
      <xdr:spPr>
        <a:xfrm>
          <a:off x="30537150" y="314134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45</xdr:row>
      <xdr:rowOff>57150</xdr:rowOff>
    </xdr:from>
    <xdr:to>
      <xdr:col>25</xdr:col>
      <xdr:colOff>1962523</xdr:colOff>
      <xdr:row>45</xdr:row>
      <xdr:rowOff>1812738</xdr:rowOff>
    </xdr:to>
    <xdr:sp macro="" textlink="">
      <xdr:nvSpPr>
        <xdr:cNvPr id="70" name="Rectangle 69"/>
        <xdr:cNvSpPr/>
      </xdr:nvSpPr>
      <xdr:spPr>
        <a:xfrm>
          <a:off x="32565974" y="314134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45</xdr:row>
      <xdr:rowOff>57150</xdr:rowOff>
    </xdr:from>
    <xdr:to>
      <xdr:col>26</xdr:col>
      <xdr:colOff>1962523</xdr:colOff>
      <xdr:row>45</xdr:row>
      <xdr:rowOff>1812738</xdr:rowOff>
    </xdr:to>
    <xdr:sp macro="" textlink="">
      <xdr:nvSpPr>
        <xdr:cNvPr id="71" name="Rectangle 70"/>
        <xdr:cNvSpPr/>
      </xdr:nvSpPr>
      <xdr:spPr>
        <a:xfrm>
          <a:off x="34613849" y="31413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46</xdr:row>
      <xdr:rowOff>57150</xdr:rowOff>
    </xdr:from>
    <xdr:to>
      <xdr:col>18</xdr:col>
      <xdr:colOff>1962524</xdr:colOff>
      <xdr:row>46</xdr:row>
      <xdr:rowOff>1812738</xdr:rowOff>
    </xdr:to>
    <xdr:sp macro="" textlink="">
      <xdr:nvSpPr>
        <xdr:cNvPr id="72" name="Rectangle 71"/>
        <xdr:cNvSpPr/>
      </xdr:nvSpPr>
      <xdr:spPr>
        <a:xfrm>
          <a:off x="21736050" y="332803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46</xdr:row>
      <xdr:rowOff>57150</xdr:rowOff>
    </xdr:from>
    <xdr:to>
      <xdr:col>24</xdr:col>
      <xdr:colOff>1962524</xdr:colOff>
      <xdr:row>46</xdr:row>
      <xdr:rowOff>1812739</xdr:rowOff>
    </xdr:to>
    <xdr:sp macro="" textlink="">
      <xdr:nvSpPr>
        <xdr:cNvPr id="73" name="Rectangle 72"/>
        <xdr:cNvSpPr/>
      </xdr:nvSpPr>
      <xdr:spPr>
        <a:xfrm>
          <a:off x="32385000" y="332803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46</xdr:row>
      <xdr:rowOff>57150</xdr:rowOff>
    </xdr:from>
    <xdr:to>
      <xdr:col>25</xdr:col>
      <xdr:colOff>1962523</xdr:colOff>
      <xdr:row>46</xdr:row>
      <xdr:rowOff>1812738</xdr:rowOff>
    </xdr:to>
    <xdr:sp macro="" textlink="">
      <xdr:nvSpPr>
        <xdr:cNvPr id="74" name="Rectangle 73"/>
        <xdr:cNvSpPr/>
      </xdr:nvSpPr>
      <xdr:spPr>
        <a:xfrm>
          <a:off x="34413824" y="332803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46</xdr:row>
      <xdr:rowOff>57150</xdr:rowOff>
    </xdr:from>
    <xdr:to>
      <xdr:col>26</xdr:col>
      <xdr:colOff>1962523</xdr:colOff>
      <xdr:row>46</xdr:row>
      <xdr:rowOff>1812738</xdr:rowOff>
    </xdr:to>
    <xdr:sp macro="" textlink="">
      <xdr:nvSpPr>
        <xdr:cNvPr id="75" name="Rectangle 74"/>
        <xdr:cNvSpPr/>
      </xdr:nvSpPr>
      <xdr:spPr>
        <a:xfrm>
          <a:off x="36461699" y="332803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47</xdr:row>
      <xdr:rowOff>57150</xdr:rowOff>
    </xdr:from>
    <xdr:to>
      <xdr:col>18</xdr:col>
      <xdr:colOff>1962524</xdr:colOff>
      <xdr:row>47</xdr:row>
      <xdr:rowOff>1812738</xdr:rowOff>
    </xdr:to>
    <xdr:sp macro="" textlink="">
      <xdr:nvSpPr>
        <xdr:cNvPr id="76" name="Rectangle 75"/>
        <xdr:cNvSpPr/>
      </xdr:nvSpPr>
      <xdr:spPr>
        <a:xfrm>
          <a:off x="21736050" y="351472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48</xdr:row>
      <xdr:rowOff>57150</xdr:rowOff>
    </xdr:from>
    <xdr:to>
      <xdr:col>18</xdr:col>
      <xdr:colOff>1962524</xdr:colOff>
      <xdr:row>48</xdr:row>
      <xdr:rowOff>1812738</xdr:rowOff>
    </xdr:to>
    <xdr:sp macro="" textlink="">
      <xdr:nvSpPr>
        <xdr:cNvPr id="77" name="Rectangle 76"/>
        <xdr:cNvSpPr/>
      </xdr:nvSpPr>
      <xdr:spPr>
        <a:xfrm>
          <a:off x="21736050" y="370141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6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47</xdr:row>
      <xdr:rowOff>57150</xdr:rowOff>
    </xdr:from>
    <xdr:to>
      <xdr:col>24</xdr:col>
      <xdr:colOff>1962524</xdr:colOff>
      <xdr:row>47</xdr:row>
      <xdr:rowOff>1812739</xdr:rowOff>
    </xdr:to>
    <xdr:sp macro="" textlink="">
      <xdr:nvSpPr>
        <xdr:cNvPr id="78" name="Rectangle 77"/>
        <xdr:cNvSpPr/>
      </xdr:nvSpPr>
      <xdr:spPr>
        <a:xfrm>
          <a:off x="32385000" y="351472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47</xdr:row>
      <xdr:rowOff>57150</xdr:rowOff>
    </xdr:from>
    <xdr:to>
      <xdr:col>25</xdr:col>
      <xdr:colOff>1962523</xdr:colOff>
      <xdr:row>47</xdr:row>
      <xdr:rowOff>1812738</xdr:rowOff>
    </xdr:to>
    <xdr:sp macro="" textlink="">
      <xdr:nvSpPr>
        <xdr:cNvPr id="79" name="Rectangle 78"/>
        <xdr:cNvSpPr/>
      </xdr:nvSpPr>
      <xdr:spPr>
        <a:xfrm>
          <a:off x="34413824" y="351472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47</xdr:row>
      <xdr:rowOff>57150</xdr:rowOff>
    </xdr:from>
    <xdr:to>
      <xdr:col>26</xdr:col>
      <xdr:colOff>1962523</xdr:colOff>
      <xdr:row>47</xdr:row>
      <xdr:rowOff>1812738</xdr:rowOff>
    </xdr:to>
    <xdr:sp macro="" textlink="">
      <xdr:nvSpPr>
        <xdr:cNvPr id="80" name="Rectangle 79"/>
        <xdr:cNvSpPr/>
      </xdr:nvSpPr>
      <xdr:spPr>
        <a:xfrm>
          <a:off x="36461699" y="351472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48</xdr:row>
      <xdr:rowOff>57150</xdr:rowOff>
    </xdr:from>
    <xdr:to>
      <xdr:col>24</xdr:col>
      <xdr:colOff>1962524</xdr:colOff>
      <xdr:row>48</xdr:row>
      <xdr:rowOff>1812739</xdr:rowOff>
    </xdr:to>
    <xdr:sp macro="" textlink="">
      <xdr:nvSpPr>
        <xdr:cNvPr id="81" name="Rectangle 80"/>
        <xdr:cNvSpPr/>
      </xdr:nvSpPr>
      <xdr:spPr>
        <a:xfrm>
          <a:off x="32385000" y="370141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48</xdr:row>
      <xdr:rowOff>57150</xdr:rowOff>
    </xdr:from>
    <xdr:to>
      <xdr:col>25</xdr:col>
      <xdr:colOff>1962523</xdr:colOff>
      <xdr:row>48</xdr:row>
      <xdr:rowOff>1812738</xdr:rowOff>
    </xdr:to>
    <xdr:sp macro="" textlink="">
      <xdr:nvSpPr>
        <xdr:cNvPr id="82" name="Rectangle 81"/>
        <xdr:cNvSpPr/>
      </xdr:nvSpPr>
      <xdr:spPr>
        <a:xfrm>
          <a:off x="34413824" y="370141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48</xdr:row>
      <xdr:rowOff>57150</xdr:rowOff>
    </xdr:from>
    <xdr:to>
      <xdr:col>26</xdr:col>
      <xdr:colOff>1962523</xdr:colOff>
      <xdr:row>48</xdr:row>
      <xdr:rowOff>1812738</xdr:rowOff>
    </xdr:to>
    <xdr:sp macro="" textlink="">
      <xdr:nvSpPr>
        <xdr:cNvPr id="83" name="Rectangle 82"/>
        <xdr:cNvSpPr/>
      </xdr:nvSpPr>
      <xdr:spPr>
        <a:xfrm>
          <a:off x="36461699" y="370141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95250</xdr:colOff>
      <xdr:row>49</xdr:row>
      <xdr:rowOff>57150</xdr:rowOff>
    </xdr:from>
    <xdr:to>
      <xdr:col>18</xdr:col>
      <xdr:colOff>1981574</xdr:colOff>
      <xdr:row>49</xdr:row>
      <xdr:rowOff>1812738</xdr:rowOff>
    </xdr:to>
    <xdr:sp macro="" textlink="">
      <xdr:nvSpPr>
        <xdr:cNvPr id="84" name="Rectangle 83"/>
        <xdr:cNvSpPr/>
      </xdr:nvSpPr>
      <xdr:spPr>
        <a:xfrm>
          <a:off x="21755100" y="38881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95250</xdr:colOff>
      <xdr:row>50</xdr:row>
      <xdr:rowOff>57150</xdr:rowOff>
    </xdr:from>
    <xdr:to>
      <xdr:col>18</xdr:col>
      <xdr:colOff>1981574</xdr:colOff>
      <xdr:row>50</xdr:row>
      <xdr:rowOff>1812738</xdr:rowOff>
    </xdr:to>
    <xdr:sp macro="" textlink="">
      <xdr:nvSpPr>
        <xdr:cNvPr id="85" name="Rectangle 84"/>
        <xdr:cNvSpPr/>
      </xdr:nvSpPr>
      <xdr:spPr>
        <a:xfrm>
          <a:off x="21755100" y="40747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49</xdr:row>
      <xdr:rowOff>57150</xdr:rowOff>
    </xdr:from>
    <xdr:to>
      <xdr:col>24</xdr:col>
      <xdr:colOff>1962524</xdr:colOff>
      <xdr:row>49</xdr:row>
      <xdr:rowOff>1812739</xdr:rowOff>
    </xdr:to>
    <xdr:sp macro="" textlink="">
      <xdr:nvSpPr>
        <xdr:cNvPr id="86" name="Rectangle 85"/>
        <xdr:cNvSpPr/>
      </xdr:nvSpPr>
      <xdr:spPr>
        <a:xfrm>
          <a:off x="30537150" y="388810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49</xdr:row>
      <xdr:rowOff>57150</xdr:rowOff>
    </xdr:from>
    <xdr:to>
      <xdr:col>25</xdr:col>
      <xdr:colOff>1962523</xdr:colOff>
      <xdr:row>49</xdr:row>
      <xdr:rowOff>1812738</xdr:rowOff>
    </xdr:to>
    <xdr:sp macro="" textlink="">
      <xdr:nvSpPr>
        <xdr:cNvPr id="87" name="Rectangle 86"/>
        <xdr:cNvSpPr/>
      </xdr:nvSpPr>
      <xdr:spPr>
        <a:xfrm>
          <a:off x="32565974" y="388810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49</xdr:row>
      <xdr:rowOff>57150</xdr:rowOff>
    </xdr:from>
    <xdr:to>
      <xdr:col>26</xdr:col>
      <xdr:colOff>1962523</xdr:colOff>
      <xdr:row>49</xdr:row>
      <xdr:rowOff>1812738</xdr:rowOff>
    </xdr:to>
    <xdr:sp macro="" textlink="">
      <xdr:nvSpPr>
        <xdr:cNvPr id="88" name="Rectangle 87"/>
        <xdr:cNvSpPr/>
      </xdr:nvSpPr>
      <xdr:spPr>
        <a:xfrm>
          <a:off x="34613849" y="38881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50</xdr:row>
      <xdr:rowOff>57150</xdr:rowOff>
    </xdr:from>
    <xdr:to>
      <xdr:col>24</xdr:col>
      <xdr:colOff>1962524</xdr:colOff>
      <xdr:row>50</xdr:row>
      <xdr:rowOff>1812739</xdr:rowOff>
    </xdr:to>
    <xdr:sp macro="" textlink="">
      <xdr:nvSpPr>
        <xdr:cNvPr id="89" name="Rectangle 88"/>
        <xdr:cNvSpPr/>
      </xdr:nvSpPr>
      <xdr:spPr>
        <a:xfrm>
          <a:off x="30537150" y="407479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50</xdr:row>
      <xdr:rowOff>57150</xdr:rowOff>
    </xdr:from>
    <xdr:to>
      <xdr:col>25</xdr:col>
      <xdr:colOff>1962523</xdr:colOff>
      <xdr:row>50</xdr:row>
      <xdr:rowOff>1812738</xdr:rowOff>
    </xdr:to>
    <xdr:sp macro="" textlink="">
      <xdr:nvSpPr>
        <xdr:cNvPr id="90" name="Rectangle 89"/>
        <xdr:cNvSpPr/>
      </xdr:nvSpPr>
      <xdr:spPr>
        <a:xfrm>
          <a:off x="32565974" y="407479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50</xdr:row>
      <xdr:rowOff>57150</xdr:rowOff>
    </xdr:from>
    <xdr:to>
      <xdr:col>26</xdr:col>
      <xdr:colOff>1962523</xdr:colOff>
      <xdr:row>50</xdr:row>
      <xdr:rowOff>1812738</xdr:rowOff>
    </xdr:to>
    <xdr:sp macro="" textlink="">
      <xdr:nvSpPr>
        <xdr:cNvPr id="91" name="Rectangle 90"/>
        <xdr:cNvSpPr/>
      </xdr:nvSpPr>
      <xdr:spPr>
        <a:xfrm>
          <a:off x="34613849" y="40747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8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51</xdr:row>
      <xdr:rowOff>57150</xdr:rowOff>
    </xdr:from>
    <xdr:to>
      <xdr:col>18</xdr:col>
      <xdr:colOff>1962524</xdr:colOff>
      <xdr:row>51</xdr:row>
      <xdr:rowOff>1812738</xdr:rowOff>
    </xdr:to>
    <xdr:sp macro="" textlink="">
      <xdr:nvSpPr>
        <xdr:cNvPr id="92" name="Rectangle 91"/>
        <xdr:cNvSpPr/>
      </xdr:nvSpPr>
      <xdr:spPr>
        <a:xfrm>
          <a:off x="21736050" y="42614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7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51</xdr:row>
      <xdr:rowOff>57150</xdr:rowOff>
    </xdr:from>
    <xdr:to>
      <xdr:col>24</xdr:col>
      <xdr:colOff>1962524</xdr:colOff>
      <xdr:row>51</xdr:row>
      <xdr:rowOff>1812739</xdr:rowOff>
    </xdr:to>
    <xdr:sp macro="" textlink="">
      <xdr:nvSpPr>
        <xdr:cNvPr id="93" name="Rectangle 92"/>
        <xdr:cNvSpPr/>
      </xdr:nvSpPr>
      <xdr:spPr>
        <a:xfrm>
          <a:off x="30537150" y="426148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51</xdr:row>
      <xdr:rowOff>57150</xdr:rowOff>
    </xdr:from>
    <xdr:to>
      <xdr:col>25</xdr:col>
      <xdr:colOff>1962523</xdr:colOff>
      <xdr:row>51</xdr:row>
      <xdr:rowOff>1812738</xdr:rowOff>
    </xdr:to>
    <xdr:sp macro="" textlink="">
      <xdr:nvSpPr>
        <xdr:cNvPr id="94" name="Rectangle 93"/>
        <xdr:cNvSpPr/>
      </xdr:nvSpPr>
      <xdr:spPr>
        <a:xfrm>
          <a:off x="32565974" y="426148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51</xdr:row>
      <xdr:rowOff>57150</xdr:rowOff>
    </xdr:from>
    <xdr:to>
      <xdr:col>26</xdr:col>
      <xdr:colOff>1962523</xdr:colOff>
      <xdr:row>51</xdr:row>
      <xdr:rowOff>1812738</xdr:rowOff>
    </xdr:to>
    <xdr:sp macro="" textlink="">
      <xdr:nvSpPr>
        <xdr:cNvPr id="95" name="Rectangle 94"/>
        <xdr:cNvSpPr/>
      </xdr:nvSpPr>
      <xdr:spPr>
        <a:xfrm>
          <a:off x="34613849" y="42614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8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52</xdr:row>
      <xdr:rowOff>57150</xdr:rowOff>
    </xdr:from>
    <xdr:to>
      <xdr:col>18</xdr:col>
      <xdr:colOff>1962524</xdr:colOff>
      <xdr:row>52</xdr:row>
      <xdr:rowOff>1812738</xdr:rowOff>
    </xdr:to>
    <xdr:sp macro="" textlink="">
      <xdr:nvSpPr>
        <xdr:cNvPr id="96" name="Rectangle 95"/>
        <xdr:cNvSpPr/>
      </xdr:nvSpPr>
      <xdr:spPr>
        <a:xfrm>
          <a:off x="21736050" y="44481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8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53</xdr:row>
      <xdr:rowOff>57150</xdr:rowOff>
    </xdr:from>
    <xdr:to>
      <xdr:col>18</xdr:col>
      <xdr:colOff>1962524</xdr:colOff>
      <xdr:row>53</xdr:row>
      <xdr:rowOff>1812738</xdr:rowOff>
    </xdr:to>
    <xdr:sp macro="" textlink="">
      <xdr:nvSpPr>
        <xdr:cNvPr id="97" name="Rectangle 96"/>
        <xdr:cNvSpPr/>
      </xdr:nvSpPr>
      <xdr:spPr>
        <a:xfrm>
          <a:off x="21736050" y="46348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8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52</xdr:row>
      <xdr:rowOff>57150</xdr:rowOff>
    </xdr:from>
    <xdr:to>
      <xdr:col>24</xdr:col>
      <xdr:colOff>1962524</xdr:colOff>
      <xdr:row>52</xdr:row>
      <xdr:rowOff>1812739</xdr:rowOff>
    </xdr:to>
    <xdr:sp macro="" textlink="">
      <xdr:nvSpPr>
        <xdr:cNvPr id="98" name="Rectangle 97"/>
        <xdr:cNvSpPr/>
      </xdr:nvSpPr>
      <xdr:spPr>
        <a:xfrm>
          <a:off x="30537150" y="444817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52</xdr:row>
      <xdr:rowOff>57150</xdr:rowOff>
    </xdr:from>
    <xdr:to>
      <xdr:col>25</xdr:col>
      <xdr:colOff>1962523</xdr:colOff>
      <xdr:row>52</xdr:row>
      <xdr:rowOff>1812738</xdr:rowOff>
    </xdr:to>
    <xdr:sp macro="" textlink="">
      <xdr:nvSpPr>
        <xdr:cNvPr id="99" name="Rectangle 98"/>
        <xdr:cNvSpPr/>
      </xdr:nvSpPr>
      <xdr:spPr>
        <a:xfrm>
          <a:off x="32565974" y="444817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52</xdr:row>
      <xdr:rowOff>57150</xdr:rowOff>
    </xdr:from>
    <xdr:to>
      <xdr:col>26</xdr:col>
      <xdr:colOff>1962523</xdr:colOff>
      <xdr:row>52</xdr:row>
      <xdr:rowOff>1812738</xdr:rowOff>
    </xdr:to>
    <xdr:sp macro="" textlink="">
      <xdr:nvSpPr>
        <xdr:cNvPr id="100" name="Rectangle 99"/>
        <xdr:cNvSpPr/>
      </xdr:nvSpPr>
      <xdr:spPr>
        <a:xfrm>
          <a:off x="34613849" y="44481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53</xdr:row>
      <xdr:rowOff>57150</xdr:rowOff>
    </xdr:from>
    <xdr:to>
      <xdr:col>24</xdr:col>
      <xdr:colOff>1962524</xdr:colOff>
      <xdr:row>53</xdr:row>
      <xdr:rowOff>1812739</xdr:rowOff>
    </xdr:to>
    <xdr:sp macro="" textlink="">
      <xdr:nvSpPr>
        <xdr:cNvPr id="101" name="Rectangle 100"/>
        <xdr:cNvSpPr/>
      </xdr:nvSpPr>
      <xdr:spPr>
        <a:xfrm>
          <a:off x="30537150" y="463486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53</xdr:row>
      <xdr:rowOff>57150</xdr:rowOff>
    </xdr:from>
    <xdr:to>
      <xdr:col>25</xdr:col>
      <xdr:colOff>1962523</xdr:colOff>
      <xdr:row>53</xdr:row>
      <xdr:rowOff>1812738</xdr:rowOff>
    </xdr:to>
    <xdr:sp macro="" textlink="">
      <xdr:nvSpPr>
        <xdr:cNvPr id="102" name="Rectangle 101"/>
        <xdr:cNvSpPr/>
      </xdr:nvSpPr>
      <xdr:spPr>
        <a:xfrm>
          <a:off x="32565974" y="463486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53</xdr:row>
      <xdr:rowOff>57150</xdr:rowOff>
    </xdr:from>
    <xdr:to>
      <xdr:col>26</xdr:col>
      <xdr:colOff>1962523</xdr:colOff>
      <xdr:row>53</xdr:row>
      <xdr:rowOff>1812738</xdr:rowOff>
    </xdr:to>
    <xdr:sp macro="" textlink="">
      <xdr:nvSpPr>
        <xdr:cNvPr id="103" name="Rectangle 102"/>
        <xdr:cNvSpPr/>
      </xdr:nvSpPr>
      <xdr:spPr>
        <a:xfrm>
          <a:off x="34613849" y="46348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55</xdr:row>
      <xdr:rowOff>57150</xdr:rowOff>
    </xdr:from>
    <xdr:to>
      <xdr:col>18</xdr:col>
      <xdr:colOff>1962524</xdr:colOff>
      <xdr:row>55</xdr:row>
      <xdr:rowOff>1812738</xdr:rowOff>
    </xdr:to>
    <xdr:sp macro="" textlink="">
      <xdr:nvSpPr>
        <xdr:cNvPr id="104" name="Rectangle 103"/>
        <xdr:cNvSpPr/>
      </xdr:nvSpPr>
      <xdr:spPr>
        <a:xfrm>
          <a:off x="19297650" y="482155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56</xdr:row>
      <xdr:rowOff>57150</xdr:rowOff>
    </xdr:from>
    <xdr:to>
      <xdr:col>18</xdr:col>
      <xdr:colOff>1962524</xdr:colOff>
      <xdr:row>56</xdr:row>
      <xdr:rowOff>1812738</xdr:rowOff>
    </xdr:to>
    <xdr:sp macro="" textlink="">
      <xdr:nvSpPr>
        <xdr:cNvPr id="105" name="Rectangle 104"/>
        <xdr:cNvSpPr/>
      </xdr:nvSpPr>
      <xdr:spPr>
        <a:xfrm>
          <a:off x="19297650" y="50082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55</xdr:row>
      <xdr:rowOff>57150</xdr:rowOff>
    </xdr:from>
    <xdr:to>
      <xdr:col>24</xdr:col>
      <xdr:colOff>1962524</xdr:colOff>
      <xdr:row>55</xdr:row>
      <xdr:rowOff>1812739</xdr:rowOff>
    </xdr:to>
    <xdr:sp macro="" textlink="">
      <xdr:nvSpPr>
        <xdr:cNvPr id="106" name="Rectangle 105"/>
        <xdr:cNvSpPr/>
      </xdr:nvSpPr>
      <xdr:spPr>
        <a:xfrm>
          <a:off x="27851100" y="482155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85724</xdr:colOff>
      <xdr:row>55</xdr:row>
      <xdr:rowOff>57150</xdr:rowOff>
    </xdr:from>
    <xdr:to>
      <xdr:col>25</xdr:col>
      <xdr:colOff>1981573</xdr:colOff>
      <xdr:row>55</xdr:row>
      <xdr:rowOff>1812738</xdr:rowOff>
    </xdr:to>
    <xdr:sp macro="" textlink="">
      <xdr:nvSpPr>
        <xdr:cNvPr id="107" name="Rectangle 106"/>
        <xdr:cNvSpPr/>
      </xdr:nvSpPr>
      <xdr:spPr>
        <a:xfrm>
          <a:off x="29898974" y="482155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55</xdr:row>
      <xdr:rowOff>57150</xdr:rowOff>
    </xdr:from>
    <xdr:to>
      <xdr:col>26</xdr:col>
      <xdr:colOff>1962523</xdr:colOff>
      <xdr:row>55</xdr:row>
      <xdr:rowOff>1812738</xdr:rowOff>
    </xdr:to>
    <xdr:sp macro="" textlink="">
      <xdr:nvSpPr>
        <xdr:cNvPr id="108" name="Rectangle 107"/>
        <xdr:cNvSpPr/>
      </xdr:nvSpPr>
      <xdr:spPr>
        <a:xfrm>
          <a:off x="31927799" y="482155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56</xdr:row>
      <xdr:rowOff>57150</xdr:rowOff>
    </xdr:from>
    <xdr:to>
      <xdr:col>24</xdr:col>
      <xdr:colOff>1962524</xdr:colOff>
      <xdr:row>56</xdr:row>
      <xdr:rowOff>1812739</xdr:rowOff>
    </xdr:to>
    <xdr:sp macro="" textlink="">
      <xdr:nvSpPr>
        <xdr:cNvPr id="109" name="Rectangle 108"/>
        <xdr:cNvSpPr/>
      </xdr:nvSpPr>
      <xdr:spPr>
        <a:xfrm>
          <a:off x="27851100" y="500824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9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56</xdr:row>
      <xdr:rowOff>57150</xdr:rowOff>
    </xdr:from>
    <xdr:to>
      <xdr:col>25</xdr:col>
      <xdr:colOff>1962523</xdr:colOff>
      <xdr:row>56</xdr:row>
      <xdr:rowOff>1812738</xdr:rowOff>
    </xdr:to>
    <xdr:sp macro="" textlink="">
      <xdr:nvSpPr>
        <xdr:cNvPr id="110" name="Rectangle 109"/>
        <xdr:cNvSpPr/>
      </xdr:nvSpPr>
      <xdr:spPr>
        <a:xfrm>
          <a:off x="29879924" y="500824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0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56</xdr:row>
      <xdr:rowOff>57150</xdr:rowOff>
    </xdr:from>
    <xdr:to>
      <xdr:col>26</xdr:col>
      <xdr:colOff>1962523</xdr:colOff>
      <xdr:row>56</xdr:row>
      <xdr:rowOff>1812738</xdr:rowOff>
    </xdr:to>
    <xdr:sp macro="" textlink="">
      <xdr:nvSpPr>
        <xdr:cNvPr id="111" name="Rectangle 110"/>
        <xdr:cNvSpPr/>
      </xdr:nvSpPr>
      <xdr:spPr>
        <a:xfrm>
          <a:off x="31927799" y="50082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0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57</xdr:row>
      <xdr:rowOff>57150</xdr:rowOff>
    </xdr:from>
    <xdr:to>
      <xdr:col>18</xdr:col>
      <xdr:colOff>1962524</xdr:colOff>
      <xdr:row>57</xdr:row>
      <xdr:rowOff>1812738</xdr:rowOff>
    </xdr:to>
    <xdr:sp macro="" textlink="">
      <xdr:nvSpPr>
        <xdr:cNvPr id="112" name="Rectangle 111"/>
        <xdr:cNvSpPr/>
      </xdr:nvSpPr>
      <xdr:spPr>
        <a:xfrm>
          <a:off x="19297650" y="519493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0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58</xdr:row>
      <xdr:rowOff>57150</xdr:rowOff>
    </xdr:from>
    <xdr:to>
      <xdr:col>18</xdr:col>
      <xdr:colOff>1962524</xdr:colOff>
      <xdr:row>58</xdr:row>
      <xdr:rowOff>1812738</xdr:rowOff>
    </xdr:to>
    <xdr:sp macro="" textlink="">
      <xdr:nvSpPr>
        <xdr:cNvPr id="113" name="Rectangle 112"/>
        <xdr:cNvSpPr/>
      </xdr:nvSpPr>
      <xdr:spPr>
        <a:xfrm>
          <a:off x="19297650" y="53282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9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57</xdr:row>
      <xdr:rowOff>57150</xdr:rowOff>
    </xdr:from>
    <xdr:to>
      <xdr:col>24</xdr:col>
      <xdr:colOff>1962524</xdr:colOff>
      <xdr:row>57</xdr:row>
      <xdr:rowOff>1812739</xdr:rowOff>
    </xdr:to>
    <xdr:sp macro="" textlink="">
      <xdr:nvSpPr>
        <xdr:cNvPr id="114" name="Rectangle 113"/>
        <xdr:cNvSpPr/>
      </xdr:nvSpPr>
      <xdr:spPr>
        <a:xfrm>
          <a:off x="27851100" y="519493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57</xdr:row>
      <xdr:rowOff>57150</xdr:rowOff>
    </xdr:from>
    <xdr:to>
      <xdr:col>25</xdr:col>
      <xdr:colOff>1962523</xdr:colOff>
      <xdr:row>57</xdr:row>
      <xdr:rowOff>1812738</xdr:rowOff>
    </xdr:to>
    <xdr:sp macro="" textlink="">
      <xdr:nvSpPr>
        <xdr:cNvPr id="115" name="Rectangle 114"/>
        <xdr:cNvSpPr/>
      </xdr:nvSpPr>
      <xdr:spPr>
        <a:xfrm>
          <a:off x="29879924" y="519493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0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57</xdr:row>
      <xdr:rowOff>57150</xdr:rowOff>
    </xdr:from>
    <xdr:to>
      <xdr:col>26</xdr:col>
      <xdr:colOff>1962523</xdr:colOff>
      <xdr:row>57</xdr:row>
      <xdr:rowOff>1812738</xdr:rowOff>
    </xdr:to>
    <xdr:sp macro="" textlink="">
      <xdr:nvSpPr>
        <xdr:cNvPr id="116" name="Rectangle 115"/>
        <xdr:cNvSpPr/>
      </xdr:nvSpPr>
      <xdr:spPr>
        <a:xfrm>
          <a:off x="31927799" y="519493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0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76200</xdr:colOff>
      <xdr:row>58</xdr:row>
      <xdr:rowOff>57150</xdr:rowOff>
    </xdr:from>
    <xdr:to>
      <xdr:col>24</xdr:col>
      <xdr:colOff>1962524</xdr:colOff>
      <xdr:row>58</xdr:row>
      <xdr:rowOff>1812739</xdr:rowOff>
    </xdr:to>
    <xdr:sp macro="" textlink="">
      <xdr:nvSpPr>
        <xdr:cNvPr id="117" name="Rectangle 116"/>
        <xdr:cNvSpPr/>
      </xdr:nvSpPr>
      <xdr:spPr>
        <a:xfrm>
          <a:off x="27851100" y="53816250"/>
          <a:ext cx="1886324" cy="1755589"/>
        </a:xfrm>
        <a:prstGeom prst="rect">
          <a:avLst/>
        </a:prstGeom>
        <a:blipFill dpi="0" rotWithShape="1">
          <a:blip xmlns:r="http://schemas.openxmlformats.org/officeDocument/2006/relationships" r:embed="rId10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58</xdr:row>
      <xdr:rowOff>57150</xdr:rowOff>
    </xdr:from>
    <xdr:to>
      <xdr:col>25</xdr:col>
      <xdr:colOff>1962523</xdr:colOff>
      <xdr:row>58</xdr:row>
      <xdr:rowOff>1812738</xdr:rowOff>
    </xdr:to>
    <xdr:sp macro="" textlink="">
      <xdr:nvSpPr>
        <xdr:cNvPr id="118" name="Rectangle 117"/>
        <xdr:cNvSpPr/>
      </xdr:nvSpPr>
      <xdr:spPr>
        <a:xfrm>
          <a:off x="29879924" y="538162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0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58</xdr:row>
      <xdr:rowOff>57150</xdr:rowOff>
    </xdr:from>
    <xdr:to>
      <xdr:col>26</xdr:col>
      <xdr:colOff>1962523</xdr:colOff>
      <xdr:row>58</xdr:row>
      <xdr:rowOff>1812738</xdr:rowOff>
    </xdr:to>
    <xdr:sp macro="" textlink="">
      <xdr:nvSpPr>
        <xdr:cNvPr id="119" name="Rectangle 118"/>
        <xdr:cNvSpPr/>
      </xdr:nvSpPr>
      <xdr:spPr>
        <a:xfrm>
          <a:off x="31927799" y="538162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0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59</xdr:row>
      <xdr:rowOff>57150</xdr:rowOff>
    </xdr:from>
    <xdr:to>
      <xdr:col>18</xdr:col>
      <xdr:colOff>1962524</xdr:colOff>
      <xdr:row>59</xdr:row>
      <xdr:rowOff>1812738</xdr:rowOff>
    </xdr:to>
    <xdr:sp macro="" textlink="">
      <xdr:nvSpPr>
        <xdr:cNvPr id="120" name="Rectangle 119"/>
        <xdr:cNvSpPr/>
      </xdr:nvSpPr>
      <xdr:spPr>
        <a:xfrm>
          <a:off x="19183350" y="55626000"/>
          <a:ext cx="1886324" cy="1069788"/>
        </a:xfrm>
        <a:prstGeom prst="rect">
          <a:avLst/>
        </a:prstGeom>
        <a:blipFill dpi="0" rotWithShape="1">
          <a:blip xmlns:r="http://schemas.openxmlformats.org/officeDocument/2006/relationships" r:embed="rId10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59</xdr:row>
      <xdr:rowOff>57150</xdr:rowOff>
    </xdr:from>
    <xdr:to>
      <xdr:col>24</xdr:col>
      <xdr:colOff>1962150</xdr:colOff>
      <xdr:row>59</xdr:row>
      <xdr:rowOff>1812739</xdr:rowOff>
    </xdr:to>
    <xdr:sp macro="" textlink="">
      <xdr:nvSpPr>
        <xdr:cNvPr id="121" name="Rectangle 120"/>
        <xdr:cNvSpPr/>
      </xdr:nvSpPr>
      <xdr:spPr>
        <a:xfrm>
          <a:off x="27832050" y="556831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59</xdr:row>
      <xdr:rowOff>57150</xdr:rowOff>
    </xdr:from>
    <xdr:to>
      <xdr:col>25</xdr:col>
      <xdr:colOff>1962523</xdr:colOff>
      <xdr:row>59</xdr:row>
      <xdr:rowOff>1812738</xdr:rowOff>
    </xdr:to>
    <xdr:sp macro="" textlink="">
      <xdr:nvSpPr>
        <xdr:cNvPr id="122" name="Rectangle 121"/>
        <xdr:cNvSpPr/>
      </xdr:nvSpPr>
      <xdr:spPr>
        <a:xfrm>
          <a:off x="29879924" y="556831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59</xdr:row>
      <xdr:rowOff>57150</xdr:rowOff>
    </xdr:from>
    <xdr:to>
      <xdr:col>26</xdr:col>
      <xdr:colOff>1962523</xdr:colOff>
      <xdr:row>59</xdr:row>
      <xdr:rowOff>1812738</xdr:rowOff>
    </xdr:to>
    <xdr:sp macro="" textlink="">
      <xdr:nvSpPr>
        <xdr:cNvPr id="123" name="Rectangle 122"/>
        <xdr:cNvSpPr/>
      </xdr:nvSpPr>
      <xdr:spPr>
        <a:xfrm>
          <a:off x="31927799" y="556831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60</xdr:row>
      <xdr:rowOff>57150</xdr:rowOff>
    </xdr:from>
    <xdr:to>
      <xdr:col>18</xdr:col>
      <xdr:colOff>1962524</xdr:colOff>
      <xdr:row>60</xdr:row>
      <xdr:rowOff>1812738</xdr:rowOff>
    </xdr:to>
    <xdr:sp macro="" textlink="">
      <xdr:nvSpPr>
        <xdr:cNvPr id="124" name="Rectangle 123"/>
        <xdr:cNvSpPr/>
      </xdr:nvSpPr>
      <xdr:spPr>
        <a:xfrm>
          <a:off x="19297650" y="57550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62</xdr:row>
      <xdr:rowOff>57150</xdr:rowOff>
    </xdr:from>
    <xdr:to>
      <xdr:col>18</xdr:col>
      <xdr:colOff>1962524</xdr:colOff>
      <xdr:row>62</xdr:row>
      <xdr:rowOff>1812738</xdr:rowOff>
    </xdr:to>
    <xdr:sp macro="" textlink="">
      <xdr:nvSpPr>
        <xdr:cNvPr id="125" name="Rectangle 124"/>
        <xdr:cNvSpPr/>
      </xdr:nvSpPr>
      <xdr:spPr>
        <a:xfrm>
          <a:off x="19297650" y="61283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63</xdr:row>
      <xdr:rowOff>57150</xdr:rowOff>
    </xdr:from>
    <xdr:to>
      <xdr:col>18</xdr:col>
      <xdr:colOff>1962524</xdr:colOff>
      <xdr:row>63</xdr:row>
      <xdr:rowOff>1812738</xdr:rowOff>
    </xdr:to>
    <xdr:sp macro="" textlink="">
      <xdr:nvSpPr>
        <xdr:cNvPr id="126" name="Rectangle 125"/>
        <xdr:cNvSpPr/>
      </xdr:nvSpPr>
      <xdr:spPr>
        <a:xfrm>
          <a:off x="19297650" y="63150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64</xdr:row>
      <xdr:rowOff>57150</xdr:rowOff>
    </xdr:from>
    <xdr:to>
      <xdr:col>18</xdr:col>
      <xdr:colOff>1962524</xdr:colOff>
      <xdr:row>64</xdr:row>
      <xdr:rowOff>1812738</xdr:rowOff>
    </xdr:to>
    <xdr:sp macro="" textlink="">
      <xdr:nvSpPr>
        <xdr:cNvPr id="127" name="Rectangle 126"/>
        <xdr:cNvSpPr/>
      </xdr:nvSpPr>
      <xdr:spPr>
        <a:xfrm>
          <a:off x="19297650" y="65017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65</xdr:row>
      <xdr:rowOff>57150</xdr:rowOff>
    </xdr:from>
    <xdr:to>
      <xdr:col>18</xdr:col>
      <xdr:colOff>1962524</xdr:colOff>
      <xdr:row>65</xdr:row>
      <xdr:rowOff>1812738</xdr:rowOff>
    </xdr:to>
    <xdr:sp macro="" textlink="">
      <xdr:nvSpPr>
        <xdr:cNvPr id="128" name="Rectangle 127"/>
        <xdr:cNvSpPr/>
      </xdr:nvSpPr>
      <xdr:spPr>
        <a:xfrm>
          <a:off x="19297650" y="668845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61</xdr:row>
      <xdr:rowOff>57150</xdr:rowOff>
    </xdr:from>
    <xdr:to>
      <xdr:col>18</xdr:col>
      <xdr:colOff>1962524</xdr:colOff>
      <xdr:row>61</xdr:row>
      <xdr:rowOff>1812738</xdr:rowOff>
    </xdr:to>
    <xdr:sp macro="" textlink="">
      <xdr:nvSpPr>
        <xdr:cNvPr id="129" name="Rectangle 128"/>
        <xdr:cNvSpPr/>
      </xdr:nvSpPr>
      <xdr:spPr>
        <a:xfrm>
          <a:off x="19297650" y="59416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1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60</xdr:row>
      <xdr:rowOff>57150</xdr:rowOff>
    </xdr:from>
    <xdr:to>
      <xdr:col>24</xdr:col>
      <xdr:colOff>1962150</xdr:colOff>
      <xdr:row>60</xdr:row>
      <xdr:rowOff>1812739</xdr:rowOff>
    </xdr:to>
    <xdr:sp macro="" textlink="">
      <xdr:nvSpPr>
        <xdr:cNvPr id="130" name="Rectangle 129"/>
        <xdr:cNvSpPr/>
      </xdr:nvSpPr>
      <xdr:spPr>
        <a:xfrm>
          <a:off x="27832050" y="575500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60</xdr:row>
      <xdr:rowOff>57150</xdr:rowOff>
    </xdr:from>
    <xdr:to>
      <xdr:col>25</xdr:col>
      <xdr:colOff>1962523</xdr:colOff>
      <xdr:row>60</xdr:row>
      <xdr:rowOff>1812738</xdr:rowOff>
    </xdr:to>
    <xdr:sp macro="" textlink="">
      <xdr:nvSpPr>
        <xdr:cNvPr id="131" name="Rectangle 130"/>
        <xdr:cNvSpPr/>
      </xdr:nvSpPr>
      <xdr:spPr>
        <a:xfrm>
          <a:off x="29879924" y="575500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60</xdr:row>
      <xdr:rowOff>57150</xdr:rowOff>
    </xdr:from>
    <xdr:to>
      <xdr:col>26</xdr:col>
      <xdr:colOff>1962523</xdr:colOff>
      <xdr:row>60</xdr:row>
      <xdr:rowOff>1812738</xdr:rowOff>
    </xdr:to>
    <xdr:sp macro="" textlink="">
      <xdr:nvSpPr>
        <xdr:cNvPr id="132" name="Rectangle 131"/>
        <xdr:cNvSpPr/>
      </xdr:nvSpPr>
      <xdr:spPr>
        <a:xfrm>
          <a:off x="31927799" y="575500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61</xdr:row>
      <xdr:rowOff>57150</xdr:rowOff>
    </xdr:from>
    <xdr:to>
      <xdr:col>24</xdr:col>
      <xdr:colOff>1962150</xdr:colOff>
      <xdr:row>61</xdr:row>
      <xdr:rowOff>1812739</xdr:rowOff>
    </xdr:to>
    <xdr:sp macro="" textlink="">
      <xdr:nvSpPr>
        <xdr:cNvPr id="133" name="Rectangle 132"/>
        <xdr:cNvSpPr/>
      </xdr:nvSpPr>
      <xdr:spPr>
        <a:xfrm>
          <a:off x="27832050" y="594169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61</xdr:row>
      <xdr:rowOff>57150</xdr:rowOff>
    </xdr:from>
    <xdr:to>
      <xdr:col>25</xdr:col>
      <xdr:colOff>1962523</xdr:colOff>
      <xdr:row>61</xdr:row>
      <xdr:rowOff>1812738</xdr:rowOff>
    </xdr:to>
    <xdr:sp macro="" textlink="">
      <xdr:nvSpPr>
        <xdr:cNvPr id="134" name="Rectangle 133"/>
        <xdr:cNvSpPr/>
      </xdr:nvSpPr>
      <xdr:spPr>
        <a:xfrm>
          <a:off x="29879924" y="594169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61</xdr:row>
      <xdr:rowOff>57150</xdr:rowOff>
    </xdr:from>
    <xdr:to>
      <xdr:col>26</xdr:col>
      <xdr:colOff>1962523</xdr:colOff>
      <xdr:row>61</xdr:row>
      <xdr:rowOff>1812738</xdr:rowOff>
    </xdr:to>
    <xdr:sp macro="" textlink="">
      <xdr:nvSpPr>
        <xdr:cNvPr id="135" name="Rectangle 134"/>
        <xdr:cNvSpPr/>
      </xdr:nvSpPr>
      <xdr:spPr>
        <a:xfrm>
          <a:off x="31927799" y="594169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62</xdr:row>
      <xdr:rowOff>57150</xdr:rowOff>
    </xdr:from>
    <xdr:to>
      <xdr:col>24</xdr:col>
      <xdr:colOff>1962150</xdr:colOff>
      <xdr:row>62</xdr:row>
      <xdr:rowOff>1812739</xdr:rowOff>
    </xdr:to>
    <xdr:sp macro="" textlink="">
      <xdr:nvSpPr>
        <xdr:cNvPr id="136" name="Rectangle 135"/>
        <xdr:cNvSpPr/>
      </xdr:nvSpPr>
      <xdr:spPr>
        <a:xfrm>
          <a:off x="27832050" y="612838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62</xdr:row>
      <xdr:rowOff>57150</xdr:rowOff>
    </xdr:from>
    <xdr:to>
      <xdr:col>25</xdr:col>
      <xdr:colOff>1962523</xdr:colOff>
      <xdr:row>62</xdr:row>
      <xdr:rowOff>1812738</xdr:rowOff>
    </xdr:to>
    <xdr:sp macro="" textlink="">
      <xdr:nvSpPr>
        <xdr:cNvPr id="137" name="Rectangle 136"/>
        <xdr:cNvSpPr/>
      </xdr:nvSpPr>
      <xdr:spPr>
        <a:xfrm>
          <a:off x="29879924" y="612838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62</xdr:row>
      <xdr:rowOff>57150</xdr:rowOff>
    </xdr:from>
    <xdr:to>
      <xdr:col>26</xdr:col>
      <xdr:colOff>1962523</xdr:colOff>
      <xdr:row>62</xdr:row>
      <xdr:rowOff>1812738</xdr:rowOff>
    </xdr:to>
    <xdr:sp macro="" textlink="">
      <xdr:nvSpPr>
        <xdr:cNvPr id="138" name="Rectangle 137"/>
        <xdr:cNvSpPr/>
      </xdr:nvSpPr>
      <xdr:spPr>
        <a:xfrm>
          <a:off x="31927799" y="612838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63</xdr:row>
      <xdr:rowOff>57150</xdr:rowOff>
    </xdr:from>
    <xdr:to>
      <xdr:col>24</xdr:col>
      <xdr:colOff>1962150</xdr:colOff>
      <xdr:row>63</xdr:row>
      <xdr:rowOff>1812739</xdr:rowOff>
    </xdr:to>
    <xdr:sp macro="" textlink="">
      <xdr:nvSpPr>
        <xdr:cNvPr id="139" name="Rectangle 138"/>
        <xdr:cNvSpPr/>
      </xdr:nvSpPr>
      <xdr:spPr>
        <a:xfrm>
          <a:off x="27832050" y="631507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63</xdr:row>
      <xdr:rowOff>57150</xdr:rowOff>
    </xdr:from>
    <xdr:to>
      <xdr:col>25</xdr:col>
      <xdr:colOff>1962523</xdr:colOff>
      <xdr:row>63</xdr:row>
      <xdr:rowOff>1812738</xdr:rowOff>
    </xdr:to>
    <xdr:sp macro="" textlink="">
      <xdr:nvSpPr>
        <xdr:cNvPr id="140" name="Rectangle 139"/>
        <xdr:cNvSpPr/>
      </xdr:nvSpPr>
      <xdr:spPr>
        <a:xfrm>
          <a:off x="29879924" y="631507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63</xdr:row>
      <xdr:rowOff>57150</xdr:rowOff>
    </xdr:from>
    <xdr:to>
      <xdr:col>26</xdr:col>
      <xdr:colOff>1962523</xdr:colOff>
      <xdr:row>63</xdr:row>
      <xdr:rowOff>1812738</xdr:rowOff>
    </xdr:to>
    <xdr:sp macro="" textlink="">
      <xdr:nvSpPr>
        <xdr:cNvPr id="141" name="Rectangle 140"/>
        <xdr:cNvSpPr/>
      </xdr:nvSpPr>
      <xdr:spPr>
        <a:xfrm>
          <a:off x="31927799" y="631507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64</xdr:row>
      <xdr:rowOff>57150</xdr:rowOff>
    </xdr:from>
    <xdr:to>
      <xdr:col>24</xdr:col>
      <xdr:colOff>1962150</xdr:colOff>
      <xdr:row>64</xdr:row>
      <xdr:rowOff>1812739</xdr:rowOff>
    </xdr:to>
    <xdr:sp macro="" textlink="">
      <xdr:nvSpPr>
        <xdr:cNvPr id="142" name="Rectangle 141"/>
        <xdr:cNvSpPr/>
      </xdr:nvSpPr>
      <xdr:spPr>
        <a:xfrm>
          <a:off x="27832050" y="650176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64</xdr:row>
      <xdr:rowOff>57150</xdr:rowOff>
    </xdr:from>
    <xdr:to>
      <xdr:col>25</xdr:col>
      <xdr:colOff>1962523</xdr:colOff>
      <xdr:row>64</xdr:row>
      <xdr:rowOff>1812738</xdr:rowOff>
    </xdr:to>
    <xdr:sp macro="" textlink="">
      <xdr:nvSpPr>
        <xdr:cNvPr id="143" name="Rectangle 142"/>
        <xdr:cNvSpPr/>
      </xdr:nvSpPr>
      <xdr:spPr>
        <a:xfrm>
          <a:off x="29879924" y="650176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64</xdr:row>
      <xdr:rowOff>57150</xdr:rowOff>
    </xdr:from>
    <xdr:to>
      <xdr:col>26</xdr:col>
      <xdr:colOff>1962523</xdr:colOff>
      <xdr:row>64</xdr:row>
      <xdr:rowOff>1812738</xdr:rowOff>
    </xdr:to>
    <xdr:sp macro="" textlink="">
      <xdr:nvSpPr>
        <xdr:cNvPr id="144" name="Rectangle 143"/>
        <xdr:cNvSpPr/>
      </xdr:nvSpPr>
      <xdr:spPr>
        <a:xfrm>
          <a:off x="31927799" y="650176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65</xdr:row>
      <xdr:rowOff>57150</xdr:rowOff>
    </xdr:from>
    <xdr:to>
      <xdr:col>24</xdr:col>
      <xdr:colOff>1962150</xdr:colOff>
      <xdr:row>65</xdr:row>
      <xdr:rowOff>1812739</xdr:rowOff>
    </xdr:to>
    <xdr:sp macro="" textlink="">
      <xdr:nvSpPr>
        <xdr:cNvPr id="145" name="Rectangle 144"/>
        <xdr:cNvSpPr/>
      </xdr:nvSpPr>
      <xdr:spPr>
        <a:xfrm>
          <a:off x="27832050" y="668845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65</xdr:row>
      <xdr:rowOff>57150</xdr:rowOff>
    </xdr:from>
    <xdr:to>
      <xdr:col>25</xdr:col>
      <xdr:colOff>1962523</xdr:colOff>
      <xdr:row>65</xdr:row>
      <xdr:rowOff>1812738</xdr:rowOff>
    </xdr:to>
    <xdr:sp macro="" textlink="">
      <xdr:nvSpPr>
        <xdr:cNvPr id="146" name="Rectangle 145"/>
        <xdr:cNvSpPr/>
      </xdr:nvSpPr>
      <xdr:spPr>
        <a:xfrm>
          <a:off x="29879924" y="668845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65</xdr:row>
      <xdr:rowOff>57150</xdr:rowOff>
    </xdr:from>
    <xdr:to>
      <xdr:col>26</xdr:col>
      <xdr:colOff>1962523</xdr:colOff>
      <xdr:row>65</xdr:row>
      <xdr:rowOff>1812738</xdr:rowOff>
    </xdr:to>
    <xdr:sp macro="" textlink="">
      <xdr:nvSpPr>
        <xdr:cNvPr id="147" name="Rectangle 146"/>
        <xdr:cNvSpPr/>
      </xdr:nvSpPr>
      <xdr:spPr>
        <a:xfrm>
          <a:off x="31927799" y="668845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24</xdr:col>
      <xdr:colOff>57150</xdr:colOff>
      <xdr:row>66</xdr:row>
      <xdr:rowOff>57150</xdr:rowOff>
    </xdr:from>
    <xdr:to>
      <xdr:col>24</xdr:col>
      <xdr:colOff>1962150</xdr:colOff>
      <xdr:row>66</xdr:row>
      <xdr:rowOff>1812739</xdr:rowOff>
    </xdr:to>
    <xdr:sp macro="" textlink="">
      <xdr:nvSpPr>
        <xdr:cNvPr id="148" name="Rectangle 147"/>
        <xdr:cNvSpPr/>
      </xdr:nvSpPr>
      <xdr:spPr>
        <a:xfrm>
          <a:off x="27832050" y="68751450"/>
          <a:ext cx="1905000" cy="1755589"/>
        </a:xfrm>
        <a:prstGeom prst="rect">
          <a:avLst/>
        </a:prstGeom>
        <a:blipFill dpi="0" rotWithShape="1">
          <a:blip xmlns:r="http://schemas.openxmlformats.org/officeDocument/2006/relationships" r:embed="rId1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66674</xdr:colOff>
      <xdr:row>66</xdr:row>
      <xdr:rowOff>57150</xdr:rowOff>
    </xdr:from>
    <xdr:to>
      <xdr:col>25</xdr:col>
      <xdr:colOff>1962523</xdr:colOff>
      <xdr:row>66</xdr:row>
      <xdr:rowOff>1812738</xdr:rowOff>
    </xdr:to>
    <xdr:sp macro="" textlink="">
      <xdr:nvSpPr>
        <xdr:cNvPr id="149" name="Rectangle 148"/>
        <xdr:cNvSpPr/>
      </xdr:nvSpPr>
      <xdr:spPr>
        <a:xfrm>
          <a:off x="29879924" y="68751450"/>
          <a:ext cx="1895849" cy="1755588"/>
        </a:xfrm>
        <a:prstGeom prst="rect">
          <a:avLst/>
        </a:prstGeom>
        <a:blipFill dpi="0" rotWithShape="1">
          <a:blip xmlns:r="http://schemas.openxmlformats.org/officeDocument/2006/relationships" r:embed="rId1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26</xdr:col>
      <xdr:colOff>76199</xdr:colOff>
      <xdr:row>66</xdr:row>
      <xdr:rowOff>57150</xdr:rowOff>
    </xdr:from>
    <xdr:to>
      <xdr:col>26</xdr:col>
      <xdr:colOff>1962523</xdr:colOff>
      <xdr:row>66</xdr:row>
      <xdr:rowOff>1812738</xdr:rowOff>
    </xdr:to>
    <xdr:sp macro="" textlink="">
      <xdr:nvSpPr>
        <xdr:cNvPr id="150" name="Rectangle 149"/>
        <xdr:cNvSpPr/>
      </xdr:nvSpPr>
      <xdr:spPr>
        <a:xfrm>
          <a:off x="31927799" y="68751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18</xdr:col>
      <xdr:colOff>76200</xdr:colOff>
      <xdr:row>66</xdr:row>
      <xdr:rowOff>57150</xdr:rowOff>
    </xdr:from>
    <xdr:to>
      <xdr:col>18</xdr:col>
      <xdr:colOff>1962524</xdr:colOff>
      <xdr:row>66</xdr:row>
      <xdr:rowOff>1812738</xdr:rowOff>
    </xdr:to>
    <xdr:sp macro="" textlink="">
      <xdr:nvSpPr>
        <xdr:cNvPr id="151" name="Rectangle 150"/>
        <xdr:cNvSpPr/>
      </xdr:nvSpPr>
      <xdr:spPr>
        <a:xfrm>
          <a:off x="19297650" y="68751450"/>
          <a:ext cx="1886324" cy="1755588"/>
        </a:xfrm>
        <a:prstGeom prst="rect">
          <a:avLst/>
        </a:prstGeom>
        <a:blipFill dpi="0" rotWithShape="1">
          <a:blip xmlns:r="http://schemas.openxmlformats.org/officeDocument/2006/relationships" r:embed="rId139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1"/>
  <sheetViews>
    <sheetView tabSelected="1" view="pageBreakPreview" topLeftCell="G1" zoomScale="50" zoomScaleNormal="50" zoomScaleSheetLayoutView="50" workbookViewId="0">
      <pane ySplit="9" topLeftCell="A71" activePane="bottomLeft" state="frozen"/>
      <selection activeCell="C1" sqref="C1"/>
      <selection pane="bottomLeft" activeCell="S82" sqref="S82"/>
    </sheetView>
  </sheetViews>
  <sheetFormatPr defaultColWidth="30.42578125" defaultRowHeight="88.5" customHeight="1" x14ac:dyDescent="0.25"/>
  <cols>
    <col min="1" max="1" width="5.5703125" style="86" customWidth="1"/>
    <col min="2" max="2" width="7.140625" style="1" customWidth="1"/>
    <col min="3" max="3" width="24.7109375" style="1" hidden="1" customWidth="1"/>
    <col min="4" max="4" width="41.28515625" style="116" customWidth="1"/>
    <col min="5" max="5" width="21.42578125" style="2" customWidth="1"/>
    <col min="6" max="6" width="17.140625" style="2" hidden="1" customWidth="1"/>
    <col min="7" max="7" width="17.140625" style="1" customWidth="1"/>
    <col min="8" max="8" width="21" style="1" hidden="1" customWidth="1"/>
    <col min="9" max="9" width="16" style="3" customWidth="1"/>
    <col min="10" max="10" width="14.7109375" style="1" customWidth="1"/>
    <col min="11" max="11" width="10.5703125" style="107" customWidth="1"/>
    <col min="12" max="13" width="13" style="1" customWidth="1"/>
    <col min="14" max="14" width="11.85546875" style="1" customWidth="1"/>
    <col min="15" max="15" width="13" style="1" customWidth="1"/>
    <col min="16" max="16" width="14.7109375" style="107" customWidth="1"/>
    <col min="17" max="18" width="11.85546875" style="1" customWidth="1"/>
    <col min="19" max="19" width="30.42578125" style="1" customWidth="1"/>
    <col min="20" max="20" width="22.7109375" style="1" customWidth="1"/>
    <col min="21" max="21" width="23.28515625" style="1" customWidth="1"/>
    <col min="22" max="22" width="36.42578125" style="1" hidden="1" customWidth="1"/>
    <col min="23" max="24" width="23.5703125" style="51" customWidth="1"/>
    <col min="25" max="26" width="30.42578125" style="1"/>
    <col min="28" max="28" width="27.7109375" style="5" customWidth="1"/>
    <col min="29" max="29" width="13.7109375" style="1" customWidth="1"/>
    <col min="30" max="30" width="17.85546875" style="6" customWidth="1"/>
  </cols>
  <sheetData>
    <row r="1" spans="1:32" ht="46.5" customHeight="1" x14ac:dyDescent="0.25"/>
    <row r="2" spans="1:32" ht="26.25" x14ac:dyDescent="0.4">
      <c r="B2" s="161" t="s">
        <v>0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</row>
    <row r="3" spans="1:32" ht="26.25" x14ac:dyDescent="0.4">
      <c r="B3" s="161" t="s">
        <v>1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</row>
    <row r="4" spans="1:32" ht="26.25" x14ac:dyDescent="0.4">
      <c r="B4" s="161" t="s">
        <v>38</v>
      </c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</row>
    <row r="5" spans="1:32" ht="23.25" x14ac:dyDescent="0.25">
      <c r="W5" s="4"/>
      <c r="X5" s="4"/>
    </row>
    <row r="6" spans="1:32" ht="26.25" hidden="1" x14ac:dyDescent="0.4">
      <c r="B6" s="7" t="s">
        <v>2</v>
      </c>
      <c r="C6" s="7"/>
      <c r="D6" s="117"/>
      <c r="E6" s="8"/>
      <c r="F6" s="9"/>
      <c r="J6" s="10"/>
      <c r="K6" s="108"/>
      <c r="L6" s="10"/>
      <c r="M6" s="10"/>
      <c r="N6" s="10"/>
      <c r="O6" s="10"/>
      <c r="P6" s="108"/>
      <c r="Q6" s="10"/>
      <c r="R6" s="10"/>
      <c r="W6" s="4"/>
      <c r="X6" s="4"/>
    </row>
    <row r="7" spans="1:32" ht="6" customHeight="1" x14ac:dyDescent="0.4">
      <c r="B7" s="7"/>
      <c r="C7" s="7"/>
      <c r="D7" s="118"/>
      <c r="E7" s="8"/>
      <c r="F7" s="9"/>
      <c r="J7" s="10"/>
      <c r="K7" s="108"/>
      <c r="L7" s="10"/>
      <c r="M7" s="10"/>
      <c r="N7" s="10"/>
      <c r="O7" s="10"/>
      <c r="P7" s="108"/>
      <c r="Q7" s="10"/>
      <c r="R7" s="10"/>
      <c r="W7" s="4"/>
      <c r="X7" s="4"/>
    </row>
    <row r="8" spans="1:32" s="11" customFormat="1" ht="33.75" customHeight="1" x14ac:dyDescent="0.25">
      <c r="A8" s="87"/>
      <c r="B8" s="162" t="s">
        <v>3</v>
      </c>
      <c r="C8" s="162" t="s">
        <v>4</v>
      </c>
      <c r="D8" s="149" t="s">
        <v>5</v>
      </c>
      <c r="E8" s="149" t="s">
        <v>6</v>
      </c>
      <c r="F8" s="149" t="s">
        <v>7</v>
      </c>
      <c r="G8" s="162" t="s">
        <v>8</v>
      </c>
      <c r="H8" s="162" t="s">
        <v>9</v>
      </c>
      <c r="I8" s="164" t="s">
        <v>10</v>
      </c>
      <c r="J8" s="149" t="s">
        <v>11</v>
      </c>
      <c r="K8" s="157" t="s">
        <v>12</v>
      </c>
      <c r="L8" s="146" t="s">
        <v>13</v>
      </c>
      <c r="M8" s="146"/>
      <c r="N8" s="166" t="s">
        <v>14</v>
      </c>
      <c r="O8" s="167"/>
      <c r="P8" s="168"/>
      <c r="Q8" s="146" t="s">
        <v>15</v>
      </c>
      <c r="R8" s="146"/>
      <c r="S8" s="149" t="s">
        <v>16</v>
      </c>
      <c r="T8" s="157" t="s">
        <v>17</v>
      </c>
      <c r="U8" s="157" t="s">
        <v>18</v>
      </c>
      <c r="V8" s="159" t="s">
        <v>19</v>
      </c>
      <c r="W8" s="147" t="s">
        <v>94</v>
      </c>
      <c r="X8" s="147" t="s">
        <v>20</v>
      </c>
      <c r="Y8" s="151" t="s">
        <v>21</v>
      </c>
      <c r="Z8" s="152"/>
      <c r="AA8" s="153"/>
      <c r="AB8" s="149" t="s">
        <v>22</v>
      </c>
      <c r="AC8" s="149" t="s">
        <v>23</v>
      </c>
      <c r="AD8" s="149" t="s">
        <v>24</v>
      </c>
    </row>
    <row r="9" spans="1:32" s="11" customFormat="1" ht="33.75" customHeight="1" x14ac:dyDescent="0.25">
      <c r="A9" s="87"/>
      <c r="B9" s="163"/>
      <c r="C9" s="163"/>
      <c r="D9" s="150"/>
      <c r="E9" s="150"/>
      <c r="F9" s="150"/>
      <c r="G9" s="163"/>
      <c r="H9" s="163"/>
      <c r="I9" s="165"/>
      <c r="J9" s="150"/>
      <c r="K9" s="158"/>
      <c r="L9" s="146"/>
      <c r="M9" s="146"/>
      <c r="N9" s="71" t="s">
        <v>25</v>
      </c>
      <c r="O9" s="71" t="s">
        <v>26</v>
      </c>
      <c r="P9" s="71" t="s">
        <v>27</v>
      </c>
      <c r="Q9" s="146"/>
      <c r="R9" s="146"/>
      <c r="S9" s="150"/>
      <c r="T9" s="158"/>
      <c r="U9" s="158"/>
      <c r="V9" s="160"/>
      <c r="W9" s="148"/>
      <c r="X9" s="148"/>
      <c r="Y9" s="154"/>
      <c r="Z9" s="155"/>
      <c r="AA9" s="156"/>
      <c r="AB9" s="150"/>
      <c r="AC9" s="150"/>
      <c r="AD9" s="150"/>
    </row>
    <row r="10" spans="1:32" s="12" customFormat="1" ht="147" customHeight="1" x14ac:dyDescent="0.3">
      <c r="A10" s="67"/>
      <c r="B10" s="72">
        <v>1</v>
      </c>
      <c r="C10" s="55" t="s">
        <v>28</v>
      </c>
      <c r="D10" s="141" t="s">
        <v>39</v>
      </c>
      <c r="E10" s="73" t="s">
        <v>42</v>
      </c>
      <c r="F10" s="56" t="s">
        <v>29</v>
      </c>
      <c r="G10" s="57" t="s">
        <v>30</v>
      </c>
      <c r="H10" s="57" t="s">
        <v>31</v>
      </c>
      <c r="I10" s="131">
        <v>2</v>
      </c>
      <c r="J10" s="74">
        <v>1</v>
      </c>
      <c r="K10" s="58">
        <v>1</v>
      </c>
      <c r="L10" s="59">
        <f t="shared" ref="L10:L24" si="0">0.25*3.14*K10*K10</f>
        <v>0.78500000000000003</v>
      </c>
      <c r="M10" s="60" t="s">
        <v>32</v>
      </c>
      <c r="N10" s="75">
        <v>1.6</v>
      </c>
      <c r="O10" s="61">
        <v>5</v>
      </c>
      <c r="P10" s="76">
        <f>N10+O10</f>
        <v>6.6</v>
      </c>
      <c r="Q10" s="59">
        <f>L10*N10</f>
        <v>1.2560000000000002</v>
      </c>
      <c r="R10" s="63" t="s">
        <v>32</v>
      </c>
      <c r="S10" s="54"/>
      <c r="T10" s="64">
        <v>-6192662</v>
      </c>
      <c r="U10" s="64">
        <v>106872340</v>
      </c>
      <c r="V10" s="21" t="s">
        <v>73</v>
      </c>
      <c r="W10" s="77">
        <v>44564</v>
      </c>
      <c r="X10" s="65">
        <v>44570</v>
      </c>
      <c r="Y10" s="54"/>
      <c r="Z10" s="54"/>
      <c r="AA10" s="66"/>
      <c r="AB10" s="24" t="s">
        <v>35</v>
      </c>
      <c r="AC10" s="54">
        <v>3</v>
      </c>
      <c r="AD10" s="24" t="s">
        <v>34</v>
      </c>
      <c r="AF10" s="21" t="s">
        <v>40</v>
      </c>
    </row>
    <row r="11" spans="1:32" s="26" customFormat="1" ht="147" customHeight="1" x14ac:dyDescent="0.25">
      <c r="A11" s="53"/>
      <c r="B11" s="54">
        <v>2</v>
      </c>
      <c r="C11" s="55" t="s">
        <v>28</v>
      </c>
      <c r="D11" s="142"/>
      <c r="E11" s="73" t="s">
        <v>41</v>
      </c>
      <c r="F11" s="56" t="s">
        <v>29</v>
      </c>
      <c r="G11" s="57" t="s">
        <v>30</v>
      </c>
      <c r="H11" s="57" t="s">
        <v>31</v>
      </c>
      <c r="I11" s="131"/>
      <c r="J11" s="54" t="s">
        <v>33</v>
      </c>
      <c r="K11" s="58">
        <v>1</v>
      </c>
      <c r="L11" s="59">
        <f t="shared" si="0"/>
        <v>0.78500000000000003</v>
      </c>
      <c r="M11" s="60" t="s">
        <v>32</v>
      </c>
      <c r="N11" s="61">
        <v>2.15</v>
      </c>
      <c r="O11" s="78">
        <v>10.5</v>
      </c>
      <c r="P11" s="62">
        <f>N11+O11</f>
        <v>12.65</v>
      </c>
      <c r="Q11" s="59">
        <f>L11*N11</f>
        <v>1.6877500000000001</v>
      </c>
      <c r="R11" s="63" t="s">
        <v>32</v>
      </c>
      <c r="S11" s="54"/>
      <c r="T11" s="64">
        <v>-6192615</v>
      </c>
      <c r="U11" s="64">
        <v>106872367</v>
      </c>
      <c r="V11" s="21" t="s">
        <v>75</v>
      </c>
      <c r="W11" s="65">
        <v>44568</v>
      </c>
      <c r="X11" s="65">
        <v>44575</v>
      </c>
      <c r="Y11" s="54"/>
      <c r="Z11" s="54"/>
      <c r="AA11" s="54"/>
      <c r="AB11" s="24" t="s">
        <v>35</v>
      </c>
      <c r="AC11" s="54">
        <v>4</v>
      </c>
      <c r="AD11" s="24" t="s">
        <v>43</v>
      </c>
    </row>
    <row r="12" spans="1:32" s="26" customFormat="1" ht="147" customHeight="1" x14ac:dyDescent="0.25">
      <c r="A12" s="53"/>
      <c r="B12" s="72">
        <v>3</v>
      </c>
      <c r="C12" s="55" t="s">
        <v>28</v>
      </c>
      <c r="D12" s="119" t="s">
        <v>44</v>
      </c>
      <c r="E12" s="68" t="s">
        <v>51</v>
      </c>
      <c r="F12" s="56" t="s">
        <v>29</v>
      </c>
      <c r="G12" s="57" t="s">
        <v>30</v>
      </c>
      <c r="H12" s="57" t="s">
        <v>31</v>
      </c>
      <c r="I12" s="80">
        <v>1</v>
      </c>
      <c r="J12" s="54" t="s">
        <v>46</v>
      </c>
      <c r="K12" s="58">
        <v>1</v>
      </c>
      <c r="L12" s="59">
        <f t="shared" si="0"/>
        <v>0.78500000000000003</v>
      </c>
      <c r="M12" s="60" t="s">
        <v>32</v>
      </c>
      <c r="N12" s="61">
        <v>0.9</v>
      </c>
      <c r="O12" s="70">
        <v>15</v>
      </c>
      <c r="P12" s="62">
        <f t="shared" ref="P12:P67" si="1">N12+O12</f>
        <v>15.9</v>
      </c>
      <c r="Q12" s="59">
        <f t="shared" ref="Q12:Q23" si="2">L12*N12</f>
        <v>0.70650000000000002</v>
      </c>
      <c r="R12" s="63" t="s">
        <v>32</v>
      </c>
      <c r="S12" s="54"/>
      <c r="T12" s="64">
        <v>-6197960</v>
      </c>
      <c r="U12" s="64">
        <v>106866646</v>
      </c>
      <c r="V12" s="21" t="s">
        <v>79</v>
      </c>
      <c r="W12" s="65">
        <v>44584</v>
      </c>
      <c r="X12" s="65">
        <v>44589</v>
      </c>
      <c r="Y12" s="54"/>
      <c r="Z12" s="54"/>
      <c r="AA12" s="54"/>
      <c r="AB12" s="24" t="s">
        <v>35</v>
      </c>
      <c r="AC12" s="54">
        <v>1</v>
      </c>
      <c r="AD12" s="24" t="s">
        <v>43</v>
      </c>
    </row>
    <row r="13" spans="1:32" s="12" customFormat="1" ht="147" customHeight="1" x14ac:dyDescent="0.3">
      <c r="A13" s="67"/>
      <c r="B13" s="54">
        <v>4</v>
      </c>
      <c r="C13" s="55" t="s">
        <v>28</v>
      </c>
      <c r="D13" s="138" t="s">
        <v>101</v>
      </c>
      <c r="E13" s="105" t="s">
        <v>54</v>
      </c>
      <c r="F13" s="56" t="s">
        <v>29</v>
      </c>
      <c r="G13" s="57" t="s">
        <v>45</v>
      </c>
      <c r="H13" s="57" t="s">
        <v>31</v>
      </c>
      <c r="I13" s="127">
        <v>8</v>
      </c>
      <c r="J13" s="54" t="s">
        <v>46</v>
      </c>
      <c r="K13" s="58">
        <v>1</v>
      </c>
      <c r="L13" s="59">
        <f t="shared" si="0"/>
        <v>0.78500000000000003</v>
      </c>
      <c r="M13" s="60" t="s">
        <v>32</v>
      </c>
      <c r="N13" s="61">
        <v>2.4</v>
      </c>
      <c r="O13" s="61">
        <v>0</v>
      </c>
      <c r="P13" s="62">
        <f t="shared" si="1"/>
        <v>2.4</v>
      </c>
      <c r="Q13" s="59">
        <f t="shared" si="2"/>
        <v>1.8839999999999999</v>
      </c>
      <c r="R13" s="63" t="s">
        <v>32</v>
      </c>
      <c r="S13" s="54"/>
      <c r="T13" s="64">
        <v>-6210159</v>
      </c>
      <c r="U13" s="64">
        <v>106854959</v>
      </c>
      <c r="V13" s="21" t="s">
        <v>75</v>
      </c>
      <c r="W13" s="65">
        <v>44585</v>
      </c>
      <c r="X13" s="65">
        <v>44592</v>
      </c>
      <c r="Y13" s="54"/>
      <c r="Z13" s="54"/>
      <c r="AA13" s="66"/>
      <c r="AB13" s="24" t="s">
        <v>35</v>
      </c>
      <c r="AC13" s="54">
        <v>4</v>
      </c>
      <c r="AD13" s="24" t="s">
        <v>58</v>
      </c>
    </row>
    <row r="14" spans="1:32" s="12" customFormat="1" ht="147" customHeight="1" x14ac:dyDescent="0.3">
      <c r="A14" s="53"/>
      <c r="B14" s="72">
        <v>5</v>
      </c>
      <c r="C14" s="55" t="s">
        <v>28</v>
      </c>
      <c r="D14" s="139"/>
      <c r="E14" s="105" t="s">
        <v>52</v>
      </c>
      <c r="F14" s="56" t="s">
        <v>29</v>
      </c>
      <c r="G14" s="57" t="s">
        <v>45</v>
      </c>
      <c r="H14" s="57" t="s">
        <v>31</v>
      </c>
      <c r="I14" s="132"/>
      <c r="J14" s="54" t="s">
        <v>33</v>
      </c>
      <c r="K14" s="58">
        <v>1</v>
      </c>
      <c r="L14" s="59">
        <f t="shared" si="0"/>
        <v>0.78500000000000003</v>
      </c>
      <c r="M14" s="60" t="s">
        <v>32</v>
      </c>
      <c r="N14" s="61">
        <v>2.4</v>
      </c>
      <c r="O14" s="61">
        <v>0</v>
      </c>
      <c r="P14" s="62">
        <f t="shared" si="1"/>
        <v>2.4</v>
      </c>
      <c r="Q14" s="59">
        <f t="shared" si="2"/>
        <v>1.8839999999999999</v>
      </c>
      <c r="R14" s="63" t="s">
        <v>32</v>
      </c>
      <c r="S14" s="54"/>
      <c r="T14" s="64">
        <v>-6210702</v>
      </c>
      <c r="U14" s="64">
        <v>106854852</v>
      </c>
      <c r="V14" s="21" t="s">
        <v>75</v>
      </c>
      <c r="W14" s="65">
        <v>44586</v>
      </c>
      <c r="X14" s="65">
        <v>44594</v>
      </c>
      <c r="Y14" s="54"/>
      <c r="Z14" s="54"/>
      <c r="AA14" s="66"/>
      <c r="AB14" s="24" t="s">
        <v>35</v>
      </c>
      <c r="AC14" s="54">
        <v>4</v>
      </c>
      <c r="AD14" s="24" t="s">
        <v>58</v>
      </c>
    </row>
    <row r="15" spans="1:32" s="67" customFormat="1" ht="147" customHeight="1" x14ac:dyDescent="0.3">
      <c r="B15" s="54">
        <v>6</v>
      </c>
      <c r="C15" s="55" t="s">
        <v>28</v>
      </c>
      <c r="D15" s="139"/>
      <c r="E15" s="105" t="s">
        <v>52</v>
      </c>
      <c r="F15" s="56" t="s">
        <v>29</v>
      </c>
      <c r="G15" s="57" t="s">
        <v>45</v>
      </c>
      <c r="H15" s="57" t="s">
        <v>31</v>
      </c>
      <c r="I15" s="132"/>
      <c r="J15" s="54" t="s">
        <v>47</v>
      </c>
      <c r="K15" s="58">
        <v>1</v>
      </c>
      <c r="L15" s="59">
        <f t="shared" si="0"/>
        <v>0.78500000000000003</v>
      </c>
      <c r="M15" s="60" t="s">
        <v>32</v>
      </c>
      <c r="N15" s="61">
        <v>2.2999999999999998</v>
      </c>
      <c r="O15" s="61">
        <v>1.5</v>
      </c>
      <c r="P15" s="62">
        <f t="shared" si="1"/>
        <v>3.8</v>
      </c>
      <c r="Q15" s="59">
        <f t="shared" si="2"/>
        <v>1.8054999999999999</v>
      </c>
      <c r="R15" s="63" t="s">
        <v>32</v>
      </c>
      <c r="S15" s="54"/>
      <c r="T15" s="64">
        <v>-6210167</v>
      </c>
      <c r="U15" s="64">
        <v>106854930</v>
      </c>
      <c r="V15" s="21" t="s">
        <v>75</v>
      </c>
      <c r="W15" s="65">
        <v>44592</v>
      </c>
      <c r="X15" s="65">
        <v>44601</v>
      </c>
      <c r="Y15" s="54"/>
      <c r="Z15" s="54"/>
      <c r="AA15" s="66"/>
      <c r="AB15" s="24" t="s">
        <v>35</v>
      </c>
      <c r="AC15" s="54">
        <v>4</v>
      </c>
      <c r="AD15" s="24" t="s">
        <v>58</v>
      </c>
    </row>
    <row r="16" spans="1:32" s="12" customFormat="1" ht="147" customHeight="1" x14ac:dyDescent="0.3">
      <c r="A16" s="53"/>
      <c r="B16" s="72">
        <v>7</v>
      </c>
      <c r="C16" s="55" t="s">
        <v>28</v>
      </c>
      <c r="D16" s="139"/>
      <c r="E16" s="105" t="s">
        <v>52</v>
      </c>
      <c r="F16" s="56" t="s">
        <v>29</v>
      </c>
      <c r="G16" s="57" t="s">
        <v>45</v>
      </c>
      <c r="H16" s="57" t="s">
        <v>31</v>
      </c>
      <c r="I16" s="132"/>
      <c r="J16" s="54" t="s">
        <v>48</v>
      </c>
      <c r="K16" s="58">
        <v>1</v>
      </c>
      <c r="L16" s="59">
        <f t="shared" si="0"/>
        <v>0.78500000000000003</v>
      </c>
      <c r="M16" s="60" t="s">
        <v>32</v>
      </c>
      <c r="N16" s="61">
        <v>2.2999999999999998</v>
      </c>
      <c r="O16" s="61">
        <v>0</v>
      </c>
      <c r="P16" s="62">
        <f t="shared" si="1"/>
        <v>2.2999999999999998</v>
      </c>
      <c r="Q16" s="59">
        <f t="shared" si="2"/>
        <v>1.8054999999999999</v>
      </c>
      <c r="R16" s="63" t="s">
        <v>32</v>
      </c>
      <c r="S16" s="54"/>
      <c r="T16" s="64">
        <v>-6210314</v>
      </c>
      <c r="U16" s="64">
        <v>106854942</v>
      </c>
      <c r="V16" s="21" t="s">
        <v>75</v>
      </c>
      <c r="W16" s="65">
        <v>44592</v>
      </c>
      <c r="X16" s="65">
        <v>44597</v>
      </c>
      <c r="Y16" s="54"/>
      <c r="Z16" s="54"/>
      <c r="AA16" s="66"/>
      <c r="AB16" s="24" t="s">
        <v>35</v>
      </c>
      <c r="AC16" s="54">
        <v>4</v>
      </c>
      <c r="AD16" s="24" t="s">
        <v>58</v>
      </c>
    </row>
    <row r="17" spans="1:30" s="52" customFormat="1" ht="147" customHeight="1" x14ac:dyDescent="0.3">
      <c r="A17" s="67"/>
      <c r="B17" s="54">
        <v>8</v>
      </c>
      <c r="C17" s="55" t="s">
        <v>28</v>
      </c>
      <c r="D17" s="139"/>
      <c r="E17" s="105" t="s">
        <v>52</v>
      </c>
      <c r="F17" s="56" t="s">
        <v>29</v>
      </c>
      <c r="G17" s="57" t="s">
        <v>45</v>
      </c>
      <c r="H17" s="57" t="s">
        <v>31</v>
      </c>
      <c r="I17" s="132"/>
      <c r="J17" s="54" t="s">
        <v>49</v>
      </c>
      <c r="K17" s="58">
        <v>1</v>
      </c>
      <c r="L17" s="59">
        <f t="shared" si="0"/>
        <v>0.78500000000000003</v>
      </c>
      <c r="M17" s="60" t="s">
        <v>32</v>
      </c>
      <c r="N17" s="61">
        <v>2.2999999999999998</v>
      </c>
      <c r="O17" s="61">
        <v>1</v>
      </c>
      <c r="P17" s="62">
        <f t="shared" si="1"/>
        <v>3.3</v>
      </c>
      <c r="Q17" s="59">
        <f t="shared" si="2"/>
        <v>1.8054999999999999</v>
      </c>
      <c r="R17" s="63" t="s">
        <v>32</v>
      </c>
      <c r="S17" s="54"/>
      <c r="T17" s="64">
        <v>-6210380</v>
      </c>
      <c r="U17" s="64">
        <v>106854946</v>
      </c>
      <c r="V17" s="21" t="s">
        <v>75</v>
      </c>
      <c r="W17" s="65">
        <v>44598</v>
      </c>
      <c r="X17" s="65">
        <v>44603</v>
      </c>
      <c r="Y17" s="54"/>
      <c r="Z17" s="54"/>
      <c r="AA17" s="66"/>
      <c r="AB17" s="24" t="s">
        <v>35</v>
      </c>
      <c r="AC17" s="54">
        <v>4</v>
      </c>
      <c r="AD17" s="24" t="s">
        <v>58</v>
      </c>
    </row>
    <row r="18" spans="1:30" s="67" customFormat="1" ht="147" customHeight="1" x14ac:dyDescent="0.3">
      <c r="A18" s="53"/>
      <c r="B18" s="72">
        <v>9</v>
      </c>
      <c r="C18" s="55" t="s">
        <v>28</v>
      </c>
      <c r="D18" s="139"/>
      <c r="E18" s="105" t="s">
        <v>52</v>
      </c>
      <c r="F18" s="56" t="s">
        <v>29</v>
      </c>
      <c r="G18" s="57" t="s">
        <v>45</v>
      </c>
      <c r="H18" s="57" t="s">
        <v>31</v>
      </c>
      <c r="I18" s="132"/>
      <c r="J18" s="54" t="s">
        <v>53</v>
      </c>
      <c r="K18" s="58">
        <v>1</v>
      </c>
      <c r="L18" s="59">
        <f t="shared" si="0"/>
        <v>0.78500000000000003</v>
      </c>
      <c r="M18" s="60" t="s">
        <v>32</v>
      </c>
      <c r="N18" s="61">
        <v>2.2999999999999998</v>
      </c>
      <c r="O18" s="61">
        <v>1</v>
      </c>
      <c r="P18" s="62">
        <f t="shared" si="1"/>
        <v>3.3</v>
      </c>
      <c r="Q18" s="59">
        <f t="shared" si="2"/>
        <v>1.8054999999999999</v>
      </c>
      <c r="R18" s="63" t="s">
        <v>32</v>
      </c>
      <c r="S18" s="54"/>
      <c r="T18" s="64">
        <v>-6210231</v>
      </c>
      <c r="U18" s="64">
        <v>106854728</v>
      </c>
      <c r="V18" s="21" t="s">
        <v>75</v>
      </c>
      <c r="W18" s="65">
        <v>44599</v>
      </c>
      <c r="X18" s="65">
        <v>44605</v>
      </c>
      <c r="Y18" s="54"/>
      <c r="Z18" s="54"/>
      <c r="AA18" s="66"/>
      <c r="AB18" s="24" t="s">
        <v>35</v>
      </c>
      <c r="AC18" s="54">
        <v>4</v>
      </c>
      <c r="AD18" s="24" t="s">
        <v>58</v>
      </c>
    </row>
    <row r="19" spans="1:30" s="52" customFormat="1" ht="147" customHeight="1" x14ac:dyDescent="0.3">
      <c r="A19" s="67"/>
      <c r="B19" s="54">
        <v>10</v>
      </c>
      <c r="C19" s="55" t="s">
        <v>28</v>
      </c>
      <c r="D19" s="139"/>
      <c r="E19" s="105" t="s">
        <v>52</v>
      </c>
      <c r="F19" s="56" t="s">
        <v>29</v>
      </c>
      <c r="G19" s="57" t="s">
        <v>45</v>
      </c>
      <c r="H19" s="57" t="s">
        <v>31</v>
      </c>
      <c r="I19" s="132"/>
      <c r="J19" s="54" t="s">
        <v>55</v>
      </c>
      <c r="K19" s="58">
        <v>1</v>
      </c>
      <c r="L19" s="82">
        <f t="shared" si="0"/>
        <v>0.78500000000000003</v>
      </c>
      <c r="M19" s="60" t="s">
        <v>32</v>
      </c>
      <c r="N19" s="61">
        <v>2.2999999999999998</v>
      </c>
      <c r="O19" s="61">
        <v>1</v>
      </c>
      <c r="P19" s="62">
        <f t="shared" si="1"/>
        <v>3.3</v>
      </c>
      <c r="Q19" s="59">
        <f t="shared" si="2"/>
        <v>1.8054999999999999</v>
      </c>
      <c r="R19" s="63" t="s">
        <v>32</v>
      </c>
      <c r="S19" s="54"/>
      <c r="T19" s="64">
        <v>-6210335</v>
      </c>
      <c r="U19" s="64">
        <v>106854638</v>
      </c>
      <c r="V19" s="21" t="s">
        <v>78</v>
      </c>
      <c r="W19" s="65">
        <v>44599</v>
      </c>
      <c r="X19" s="65">
        <v>44607</v>
      </c>
      <c r="Y19" s="54"/>
      <c r="Z19" s="54"/>
      <c r="AA19" s="66"/>
      <c r="AB19" s="24" t="s">
        <v>35</v>
      </c>
      <c r="AC19" s="54">
        <v>4</v>
      </c>
      <c r="AD19" s="24" t="s">
        <v>58</v>
      </c>
    </row>
    <row r="20" spans="1:30" s="52" customFormat="1" ht="147" customHeight="1" x14ac:dyDescent="0.3">
      <c r="A20" s="67"/>
      <c r="B20" s="72">
        <v>11</v>
      </c>
      <c r="C20" s="55" t="s">
        <v>28</v>
      </c>
      <c r="D20" s="140"/>
      <c r="E20" s="105" t="s">
        <v>52</v>
      </c>
      <c r="F20" s="56" t="s">
        <v>29</v>
      </c>
      <c r="G20" s="57" t="s">
        <v>45</v>
      </c>
      <c r="H20" s="57" t="s">
        <v>31</v>
      </c>
      <c r="I20" s="128"/>
      <c r="J20" s="54" t="s">
        <v>59</v>
      </c>
      <c r="K20" s="58">
        <v>1</v>
      </c>
      <c r="L20" s="59">
        <f t="shared" si="0"/>
        <v>0.78500000000000003</v>
      </c>
      <c r="M20" s="60" t="s">
        <v>32</v>
      </c>
      <c r="N20" s="61">
        <v>2.2999999999999998</v>
      </c>
      <c r="O20" s="61">
        <v>1</v>
      </c>
      <c r="P20" s="62">
        <f t="shared" si="1"/>
        <v>3.3</v>
      </c>
      <c r="Q20" s="59">
        <f t="shared" si="2"/>
        <v>1.8054999999999999</v>
      </c>
      <c r="R20" s="63" t="s">
        <v>32</v>
      </c>
      <c r="S20" s="54"/>
      <c r="T20" s="64">
        <v>-6210659</v>
      </c>
      <c r="U20" s="64">
        <v>106854538</v>
      </c>
      <c r="V20" s="21" t="s">
        <v>78</v>
      </c>
      <c r="W20" s="65">
        <v>44602</v>
      </c>
      <c r="X20" s="65">
        <v>44607</v>
      </c>
      <c r="Y20" s="54"/>
      <c r="Z20" s="54"/>
      <c r="AA20" s="66"/>
      <c r="AB20" s="24" t="s">
        <v>35</v>
      </c>
      <c r="AC20" s="54">
        <v>4</v>
      </c>
      <c r="AD20" s="24" t="s">
        <v>58</v>
      </c>
    </row>
    <row r="21" spans="1:30" s="53" customFormat="1" ht="147" customHeight="1" x14ac:dyDescent="0.25">
      <c r="B21" s="54">
        <v>12</v>
      </c>
      <c r="C21" s="55" t="s">
        <v>28</v>
      </c>
      <c r="D21" s="141" t="s">
        <v>62</v>
      </c>
      <c r="E21" s="68" t="s">
        <v>57</v>
      </c>
      <c r="F21" s="56" t="s">
        <v>29</v>
      </c>
      <c r="G21" s="57" t="s">
        <v>50</v>
      </c>
      <c r="H21" s="57" t="s">
        <v>31</v>
      </c>
      <c r="I21" s="127" t="s">
        <v>66</v>
      </c>
      <c r="J21" s="54" t="s">
        <v>46</v>
      </c>
      <c r="K21" s="58">
        <v>1</v>
      </c>
      <c r="L21" s="59">
        <f t="shared" si="0"/>
        <v>0.78500000000000003</v>
      </c>
      <c r="M21" s="60" t="s">
        <v>32</v>
      </c>
      <c r="N21" s="61">
        <v>1</v>
      </c>
      <c r="O21" s="70">
        <v>10</v>
      </c>
      <c r="P21" s="62">
        <f t="shared" si="1"/>
        <v>11</v>
      </c>
      <c r="Q21" s="59">
        <f t="shared" si="2"/>
        <v>0.78500000000000003</v>
      </c>
      <c r="R21" s="63" t="s">
        <v>32</v>
      </c>
      <c r="S21" s="54"/>
      <c r="T21" s="64">
        <v>-6208559</v>
      </c>
      <c r="U21" s="64">
        <v>106870929</v>
      </c>
      <c r="V21" s="21" t="s">
        <v>76</v>
      </c>
      <c r="W21" s="65">
        <v>44595</v>
      </c>
      <c r="X21" s="65">
        <v>44604</v>
      </c>
      <c r="Y21" s="54"/>
      <c r="Z21" s="54"/>
      <c r="AA21" s="54"/>
      <c r="AB21" s="24" t="s">
        <v>35</v>
      </c>
      <c r="AC21" s="54">
        <v>2</v>
      </c>
      <c r="AD21" s="24" t="s">
        <v>43</v>
      </c>
    </row>
    <row r="22" spans="1:30" s="53" customFormat="1" ht="147" customHeight="1" x14ac:dyDescent="0.25">
      <c r="B22" s="72">
        <v>13</v>
      </c>
      <c r="C22" s="55" t="s">
        <v>28</v>
      </c>
      <c r="D22" s="142"/>
      <c r="E22" s="68" t="s">
        <v>67</v>
      </c>
      <c r="F22" s="56" t="s">
        <v>29</v>
      </c>
      <c r="G22" s="57" t="s">
        <v>50</v>
      </c>
      <c r="H22" s="57" t="s">
        <v>31</v>
      </c>
      <c r="I22" s="128"/>
      <c r="J22" s="54" t="s">
        <v>33</v>
      </c>
      <c r="K22" s="58">
        <v>1</v>
      </c>
      <c r="L22" s="59">
        <f t="shared" si="0"/>
        <v>0.78500000000000003</v>
      </c>
      <c r="M22" s="60" t="s">
        <v>32</v>
      </c>
      <c r="N22" s="61">
        <v>1.2</v>
      </c>
      <c r="O22" s="70">
        <v>9</v>
      </c>
      <c r="P22" s="62">
        <f>N22+O22</f>
        <v>10.199999999999999</v>
      </c>
      <c r="Q22" s="59">
        <f>L22*N22</f>
        <v>0.94199999999999995</v>
      </c>
      <c r="R22" s="63" t="s">
        <v>32</v>
      </c>
      <c r="S22" s="54"/>
      <c r="T22" s="64">
        <v>-6208096</v>
      </c>
      <c r="U22" s="64">
        <v>106871055</v>
      </c>
      <c r="V22" s="21" t="s">
        <v>74</v>
      </c>
      <c r="W22" s="65">
        <v>44606</v>
      </c>
      <c r="X22" s="65">
        <v>44612</v>
      </c>
      <c r="Y22" s="54"/>
      <c r="Z22" s="54"/>
      <c r="AA22" s="54"/>
      <c r="AB22" s="24" t="s">
        <v>35</v>
      </c>
      <c r="AC22" s="54">
        <v>2</v>
      </c>
      <c r="AD22" s="24" t="s">
        <v>43</v>
      </c>
    </row>
    <row r="23" spans="1:30" s="53" customFormat="1" ht="147" customHeight="1" x14ac:dyDescent="0.25">
      <c r="B23" s="54">
        <v>14</v>
      </c>
      <c r="C23" s="55" t="s">
        <v>28</v>
      </c>
      <c r="D23" s="120" t="s">
        <v>63</v>
      </c>
      <c r="E23" s="68" t="s">
        <v>56</v>
      </c>
      <c r="F23" s="56" t="s">
        <v>29</v>
      </c>
      <c r="G23" s="57" t="s">
        <v>50</v>
      </c>
      <c r="H23" s="57" t="s">
        <v>31</v>
      </c>
      <c r="I23" s="69" t="s">
        <v>61</v>
      </c>
      <c r="J23" s="54" t="s">
        <v>60</v>
      </c>
      <c r="K23" s="58">
        <v>1</v>
      </c>
      <c r="L23" s="59">
        <f t="shared" si="0"/>
        <v>0.78500000000000003</v>
      </c>
      <c r="M23" s="60" t="s">
        <v>32</v>
      </c>
      <c r="N23" s="61">
        <v>1.2</v>
      </c>
      <c r="O23" s="70">
        <v>13.5</v>
      </c>
      <c r="P23" s="62">
        <f t="shared" si="1"/>
        <v>14.7</v>
      </c>
      <c r="Q23" s="59">
        <f t="shared" si="2"/>
        <v>0.94199999999999995</v>
      </c>
      <c r="R23" s="63" t="s">
        <v>32</v>
      </c>
      <c r="S23" s="54"/>
      <c r="T23" s="64">
        <v>-6208300</v>
      </c>
      <c r="U23" s="64">
        <v>106871319</v>
      </c>
      <c r="V23" s="21" t="s">
        <v>77</v>
      </c>
      <c r="W23" s="65">
        <v>44596</v>
      </c>
      <c r="X23" s="65">
        <v>44602</v>
      </c>
      <c r="Y23" s="54"/>
      <c r="Z23" s="54"/>
      <c r="AA23" s="54"/>
      <c r="AB23" s="24" t="s">
        <v>35</v>
      </c>
      <c r="AC23" s="54">
        <v>2</v>
      </c>
      <c r="AD23" s="24" t="s">
        <v>43</v>
      </c>
    </row>
    <row r="24" spans="1:30" s="52" customFormat="1" ht="147" customHeight="1" x14ac:dyDescent="0.3">
      <c r="A24" s="53"/>
      <c r="B24" s="72">
        <v>15</v>
      </c>
      <c r="C24" s="55" t="s">
        <v>28</v>
      </c>
      <c r="D24" s="143" t="s">
        <v>64</v>
      </c>
      <c r="E24" s="133" t="s">
        <v>65</v>
      </c>
      <c r="F24" s="56" t="s">
        <v>29</v>
      </c>
      <c r="G24" s="57" t="s">
        <v>50</v>
      </c>
      <c r="H24" s="57" t="s">
        <v>31</v>
      </c>
      <c r="I24" s="127">
        <v>2</v>
      </c>
      <c r="J24" s="54" t="s">
        <v>60</v>
      </c>
      <c r="K24" s="58">
        <v>1</v>
      </c>
      <c r="L24" s="83">
        <f t="shared" si="0"/>
        <v>0.78500000000000003</v>
      </c>
      <c r="M24" s="60" t="s">
        <v>32</v>
      </c>
      <c r="N24" s="61">
        <v>1.3</v>
      </c>
      <c r="O24" s="61">
        <v>10.5</v>
      </c>
      <c r="P24" s="62">
        <f t="shared" si="1"/>
        <v>11.8</v>
      </c>
      <c r="Q24" s="84">
        <f>L24*N24</f>
        <v>1.0205000000000002</v>
      </c>
      <c r="R24" s="63" t="s">
        <v>32</v>
      </c>
      <c r="S24" s="54"/>
      <c r="T24" s="64">
        <v>-6208372</v>
      </c>
      <c r="U24" s="64">
        <v>106870424</v>
      </c>
      <c r="V24" s="21" t="s">
        <v>76</v>
      </c>
      <c r="W24" s="65">
        <v>44602</v>
      </c>
      <c r="X24" s="65">
        <v>44609</v>
      </c>
      <c r="Y24" s="54"/>
      <c r="Z24" s="54"/>
      <c r="AA24" s="66"/>
      <c r="AB24" s="24" t="s">
        <v>35</v>
      </c>
      <c r="AC24" s="54">
        <v>2</v>
      </c>
      <c r="AD24" s="24" t="s">
        <v>43</v>
      </c>
    </row>
    <row r="25" spans="1:30" s="12" customFormat="1" ht="147" hidden="1" customHeight="1" x14ac:dyDescent="0.3">
      <c r="A25" s="67"/>
      <c r="B25" s="72"/>
      <c r="C25" s="55"/>
      <c r="D25" s="144"/>
      <c r="E25" s="134"/>
      <c r="F25" s="56"/>
      <c r="G25" s="79"/>
      <c r="H25" s="57"/>
      <c r="I25" s="132"/>
      <c r="J25" s="54"/>
      <c r="K25" s="58">
        <v>1</v>
      </c>
      <c r="L25" s="83"/>
      <c r="M25" s="85"/>
      <c r="N25" s="61"/>
      <c r="O25" s="61"/>
      <c r="P25" s="62">
        <f t="shared" si="1"/>
        <v>0</v>
      </c>
      <c r="Q25" s="84">
        <f t="shared" ref="Q25:Q67" si="3">L25*N25</f>
        <v>0</v>
      </c>
      <c r="R25" s="85"/>
      <c r="S25" s="54"/>
      <c r="T25" s="64"/>
      <c r="U25" s="64"/>
      <c r="V25" s="21"/>
      <c r="W25" s="65"/>
      <c r="X25" s="65"/>
      <c r="Y25" s="54"/>
      <c r="Z25" s="54"/>
      <c r="AA25" s="66"/>
      <c r="AB25" s="24"/>
      <c r="AC25" s="54"/>
      <c r="AD25" s="24"/>
    </row>
    <row r="26" spans="1:30" s="12" customFormat="1" ht="147" hidden="1" customHeight="1" x14ac:dyDescent="0.3">
      <c r="A26" s="53"/>
      <c r="B26" s="13"/>
      <c r="C26" s="14"/>
      <c r="D26" s="144"/>
      <c r="E26" s="25"/>
      <c r="F26" s="16"/>
      <c r="G26" s="15"/>
      <c r="H26" s="15"/>
      <c r="I26" s="132"/>
      <c r="J26" s="19"/>
      <c r="K26" s="58">
        <v>1</v>
      </c>
      <c r="L26" s="28"/>
      <c r="M26" s="27"/>
      <c r="N26" s="18"/>
      <c r="O26" s="18"/>
      <c r="P26" s="62">
        <f t="shared" si="1"/>
        <v>0</v>
      </c>
      <c r="Q26" s="84">
        <f t="shared" si="3"/>
        <v>0</v>
      </c>
      <c r="R26" s="27"/>
      <c r="S26" s="19"/>
      <c r="T26" s="20"/>
      <c r="U26" s="20"/>
      <c r="V26" s="21"/>
      <c r="W26" s="22"/>
      <c r="X26" s="22"/>
      <c r="Y26" s="19"/>
      <c r="Z26" s="19"/>
      <c r="AA26" s="23"/>
      <c r="AB26" s="24"/>
      <c r="AC26" s="19"/>
      <c r="AD26" s="25"/>
    </row>
    <row r="27" spans="1:30" s="12" customFormat="1" ht="147" hidden="1" customHeight="1" x14ac:dyDescent="0.3">
      <c r="A27" s="67"/>
      <c r="B27" s="13"/>
      <c r="C27" s="14"/>
      <c r="D27" s="144"/>
      <c r="E27" s="25"/>
      <c r="F27" s="16"/>
      <c r="G27" s="15"/>
      <c r="H27" s="15"/>
      <c r="I27" s="132"/>
      <c r="J27" s="19"/>
      <c r="K27" s="58">
        <v>1</v>
      </c>
      <c r="L27" s="28"/>
      <c r="M27" s="27"/>
      <c r="N27" s="18"/>
      <c r="O27" s="18"/>
      <c r="P27" s="62">
        <f t="shared" si="1"/>
        <v>0</v>
      </c>
      <c r="Q27" s="84">
        <f t="shared" si="3"/>
        <v>0</v>
      </c>
      <c r="R27" s="27"/>
      <c r="S27" s="19"/>
      <c r="T27" s="20"/>
      <c r="U27" s="20"/>
      <c r="V27" s="21"/>
      <c r="W27" s="22"/>
      <c r="X27" s="22"/>
      <c r="Y27" s="19"/>
      <c r="Z27" s="19"/>
      <c r="AA27" s="23"/>
      <c r="AB27" s="24"/>
      <c r="AC27" s="19"/>
      <c r="AD27" s="25"/>
    </row>
    <row r="28" spans="1:30" s="12" customFormat="1" ht="147" hidden="1" customHeight="1" x14ac:dyDescent="0.3">
      <c r="A28" s="53"/>
      <c r="B28" s="29"/>
      <c r="C28" s="14"/>
      <c r="D28" s="144"/>
      <c r="E28" s="30"/>
      <c r="F28" s="16"/>
      <c r="G28" s="15"/>
      <c r="H28" s="15"/>
      <c r="I28" s="132"/>
      <c r="J28" s="19"/>
      <c r="K28" s="58">
        <v>1</v>
      </c>
      <c r="L28" s="28"/>
      <c r="M28" s="27"/>
      <c r="N28" s="18"/>
      <c r="O28" s="18"/>
      <c r="P28" s="62">
        <f t="shared" si="1"/>
        <v>0</v>
      </c>
      <c r="Q28" s="84">
        <f t="shared" si="3"/>
        <v>0</v>
      </c>
      <c r="R28" s="27"/>
      <c r="S28" s="19"/>
      <c r="T28" s="20"/>
      <c r="U28" s="20"/>
      <c r="V28" s="21"/>
      <c r="W28" s="22"/>
      <c r="X28" s="22"/>
      <c r="Y28" s="19"/>
      <c r="Z28" s="19"/>
      <c r="AA28" s="23"/>
      <c r="AB28" s="24"/>
      <c r="AC28" s="19"/>
      <c r="AD28" s="25"/>
    </row>
    <row r="29" spans="1:30" s="12" customFormat="1" ht="147" hidden="1" customHeight="1" x14ac:dyDescent="0.3">
      <c r="A29" s="67"/>
      <c r="B29" s="13"/>
      <c r="C29" s="14"/>
      <c r="D29" s="144"/>
      <c r="E29" s="25"/>
      <c r="F29" s="16"/>
      <c r="G29" s="15"/>
      <c r="H29" s="15"/>
      <c r="I29" s="132"/>
      <c r="J29" s="19"/>
      <c r="K29" s="58">
        <v>1</v>
      </c>
      <c r="L29" s="28"/>
      <c r="M29" s="27"/>
      <c r="N29" s="18"/>
      <c r="O29" s="18"/>
      <c r="P29" s="62">
        <f t="shared" si="1"/>
        <v>0</v>
      </c>
      <c r="Q29" s="84">
        <f t="shared" si="3"/>
        <v>0</v>
      </c>
      <c r="R29" s="27"/>
      <c r="S29" s="19"/>
      <c r="T29" s="20"/>
      <c r="U29" s="20"/>
      <c r="V29" s="21"/>
      <c r="W29" s="22"/>
      <c r="X29" s="22"/>
      <c r="Y29" s="19"/>
      <c r="Z29" s="19"/>
      <c r="AA29" s="23"/>
      <c r="AB29" s="24"/>
      <c r="AC29" s="19"/>
      <c r="AD29" s="25"/>
    </row>
    <row r="30" spans="1:30" s="12" customFormat="1" ht="147" hidden="1" customHeight="1" x14ac:dyDescent="0.3">
      <c r="A30" s="53"/>
      <c r="B30" s="13"/>
      <c r="C30" s="14"/>
      <c r="D30" s="144"/>
      <c r="E30" s="25"/>
      <c r="F30" s="16"/>
      <c r="G30" s="15"/>
      <c r="H30" s="15"/>
      <c r="I30" s="132"/>
      <c r="J30" s="19"/>
      <c r="K30" s="58">
        <v>1</v>
      </c>
      <c r="L30" s="28"/>
      <c r="M30" s="27"/>
      <c r="N30" s="18"/>
      <c r="O30" s="18"/>
      <c r="P30" s="62">
        <f t="shared" si="1"/>
        <v>0</v>
      </c>
      <c r="Q30" s="84">
        <f t="shared" si="3"/>
        <v>0</v>
      </c>
      <c r="R30" s="27"/>
      <c r="S30" s="19"/>
      <c r="T30" s="20"/>
      <c r="U30" s="20"/>
      <c r="V30" s="21"/>
      <c r="W30" s="22"/>
      <c r="X30" s="22"/>
      <c r="Y30" s="19"/>
      <c r="Z30" s="19"/>
      <c r="AA30" s="23"/>
      <c r="AB30" s="24"/>
      <c r="AC30" s="19"/>
      <c r="AD30" s="25"/>
    </row>
    <row r="31" spans="1:30" s="12" customFormat="1" ht="147" hidden="1" customHeight="1" x14ac:dyDescent="0.3">
      <c r="A31" s="67"/>
      <c r="B31" s="13"/>
      <c r="C31" s="14"/>
      <c r="D31" s="144"/>
      <c r="E31" s="25"/>
      <c r="F31" s="16"/>
      <c r="G31" s="15"/>
      <c r="H31" s="15"/>
      <c r="I31" s="132"/>
      <c r="J31" s="19"/>
      <c r="K31" s="58">
        <v>1</v>
      </c>
      <c r="L31" s="28"/>
      <c r="M31" s="27"/>
      <c r="N31" s="18"/>
      <c r="O31" s="18"/>
      <c r="P31" s="62">
        <f t="shared" si="1"/>
        <v>0</v>
      </c>
      <c r="Q31" s="84">
        <f t="shared" si="3"/>
        <v>0</v>
      </c>
      <c r="R31" s="27"/>
      <c r="S31" s="19"/>
      <c r="T31" s="20"/>
      <c r="U31" s="20"/>
      <c r="V31" s="21"/>
      <c r="W31" s="22"/>
      <c r="X31" s="22"/>
      <c r="Y31" s="19"/>
      <c r="Z31" s="19"/>
      <c r="AA31" s="23"/>
      <c r="AB31" s="24"/>
      <c r="AC31" s="19"/>
      <c r="AD31" s="25"/>
    </row>
    <row r="32" spans="1:30" s="12" customFormat="1" ht="147" hidden="1" customHeight="1" x14ac:dyDescent="0.3">
      <c r="A32" s="53"/>
      <c r="B32" s="13"/>
      <c r="C32" s="14"/>
      <c r="D32" s="144"/>
      <c r="E32" s="25"/>
      <c r="F32" s="16"/>
      <c r="G32" s="15"/>
      <c r="H32" s="15"/>
      <c r="I32" s="132"/>
      <c r="J32" s="19"/>
      <c r="K32" s="58">
        <v>1</v>
      </c>
      <c r="L32" s="28"/>
      <c r="M32" s="27"/>
      <c r="N32" s="18"/>
      <c r="O32" s="18"/>
      <c r="P32" s="62">
        <f t="shared" si="1"/>
        <v>0</v>
      </c>
      <c r="Q32" s="84">
        <f t="shared" si="3"/>
        <v>0</v>
      </c>
      <c r="R32" s="27"/>
      <c r="S32" s="19"/>
      <c r="T32" s="20"/>
      <c r="U32" s="20"/>
      <c r="V32" s="21"/>
      <c r="W32" s="22"/>
      <c r="X32" s="22"/>
      <c r="Y32" s="19"/>
      <c r="Z32" s="19"/>
      <c r="AA32" s="23"/>
      <c r="AB32" s="24"/>
      <c r="AC32" s="19"/>
      <c r="AD32" s="25"/>
    </row>
    <row r="33" spans="1:30" s="12" customFormat="1" ht="147" hidden="1" customHeight="1" x14ac:dyDescent="0.3">
      <c r="A33" s="67"/>
      <c r="B33" s="13"/>
      <c r="C33" s="14"/>
      <c r="D33" s="144"/>
      <c r="E33" s="25"/>
      <c r="F33" s="16"/>
      <c r="G33" s="15"/>
      <c r="H33" s="15"/>
      <c r="I33" s="132"/>
      <c r="J33" s="19"/>
      <c r="K33" s="58">
        <v>1</v>
      </c>
      <c r="L33" s="28"/>
      <c r="M33" s="27"/>
      <c r="N33" s="18"/>
      <c r="O33" s="18"/>
      <c r="P33" s="62">
        <f t="shared" si="1"/>
        <v>0</v>
      </c>
      <c r="Q33" s="84">
        <f t="shared" si="3"/>
        <v>0</v>
      </c>
      <c r="R33" s="27"/>
      <c r="S33" s="19"/>
      <c r="T33" s="20"/>
      <c r="U33" s="20"/>
      <c r="V33" s="21"/>
      <c r="W33" s="22"/>
      <c r="X33" s="22"/>
      <c r="Y33" s="19"/>
      <c r="Z33" s="19"/>
      <c r="AA33" s="23"/>
      <c r="AB33" s="24"/>
      <c r="AC33" s="19"/>
      <c r="AD33" s="25"/>
    </row>
    <row r="34" spans="1:30" s="12" customFormat="1" ht="147" hidden="1" customHeight="1" x14ac:dyDescent="0.3">
      <c r="A34" s="53"/>
      <c r="B34" s="13"/>
      <c r="C34" s="14"/>
      <c r="D34" s="144"/>
      <c r="E34" s="25"/>
      <c r="F34" s="16"/>
      <c r="G34" s="15"/>
      <c r="H34" s="15"/>
      <c r="I34" s="132"/>
      <c r="J34" s="19"/>
      <c r="K34" s="58">
        <v>1</v>
      </c>
      <c r="L34" s="28"/>
      <c r="M34" s="27"/>
      <c r="N34" s="18"/>
      <c r="O34" s="18"/>
      <c r="P34" s="62">
        <f t="shared" si="1"/>
        <v>0</v>
      </c>
      <c r="Q34" s="84">
        <f t="shared" si="3"/>
        <v>0</v>
      </c>
      <c r="R34" s="27"/>
      <c r="S34" s="19"/>
      <c r="T34" s="20"/>
      <c r="U34" s="20"/>
      <c r="V34" s="21"/>
      <c r="W34" s="22"/>
      <c r="X34" s="22"/>
      <c r="Y34" s="19"/>
      <c r="Z34" s="19"/>
      <c r="AA34" s="23"/>
      <c r="AB34" s="24"/>
      <c r="AC34" s="19"/>
      <c r="AD34" s="25"/>
    </row>
    <row r="35" spans="1:30" s="12" customFormat="1" ht="147" hidden="1" customHeight="1" x14ac:dyDescent="0.3">
      <c r="A35" s="67"/>
      <c r="B35" s="13"/>
      <c r="C35" s="14"/>
      <c r="D35" s="144"/>
      <c r="E35" s="25"/>
      <c r="F35" s="16"/>
      <c r="G35" s="15"/>
      <c r="H35" s="15"/>
      <c r="I35" s="132"/>
      <c r="J35" s="19"/>
      <c r="K35" s="58">
        <v>1</v>
      </c>
      <c r="L35" s="28"/>
      <c r="M35" s="27"/>
      <c r="N35" s="18"/>
      <c r="O35" s="18"/>
      <c r="P35" s="62">
        <f t="shared" si="1"/>
        <v>0</v>
      </c>
      <c r="Q35" s="84">
        <f t="shared" si="3"/>
        <v>0</v>
      </c>
      <c r="R35" s="27"/>
      <c r="S35" s="19"/>
      <c r="T35" s="20"/>
      <c r="U35" s="20"/>
      <c r="V35" s="21"/>
      <c r="W35" s="22"/>
      <c r="X35" s="22"/>
      <c r="Y35" s="19"/>
      <c r="Z35" s="19"/>
      <c r="AA35" s="23"/>
      <c r="AB35" s="24"/>
      <c r="AC35" s="19"/>
      <c r="AD35" s="25"/>
    </row>
    <row r="36" spans="1:30" s="12" customFormat="1" ht="147" hidden="1" customHeight="1" x14ac:dyDescent="0.3">
      <c r="A36" s="53"/>
      <c r="B36" s="13"/>
      <c r="C36" s="14"/>
      <c r="D36" s="144"/>
      <c r="E36" s="25"/>
      <c r="F36" s="16"/>
      <c r="G36" s="15"/>
      <c r="H36" s="15"/>
      <c r="I36" s="132"/>
      <c r="J36" s="19"/>
      <c r="K36" s="58">
        <v>1</v>
      </c>
      <c r="L36" s="28"/>
      <c r="M36" s="27"/>
      <c r="N36" s="18"/>
      <c r="O36" s="17"/>
      <c r="P36" s="62">
        <f t="shared" si="1"/>
        <v>0</v>
      </c>
      <c r="Q36" s="84">
        <f t="shared" si="3"/>
        <v>0</v>
      </c>
      <c r="R36" s="27"/>
      <c r="S36" s="19"/>
      <c r="T36" s="20"/>
      <c r="U36" s="20"/>
      <c r="V36" s="21"/>
      <c r="W36" s="22"/>
      <c r="X36" s="22"/>
      <c r="Y36" s="19"/>
      <c r="Z36" s="19"/>
      <c r="AA36" s="23"/>
      <c r="AB36" s="24"/>
      <c r="AC36" s="19"/>
      <c r="AD36" s="25"/>
    </row>
    <row r="37" spans="1:30" s="12" customFormat="1" ht="147" hidden="1" customHeight="1" x14ac:dyDescent="0.3">
      <c r="A37" s="67"/>
      <c r="B37" s="13"/>
      <c r="C37" s="14"/>
      <c r="D37" s="144"/>
      <c r="E37" s="25"/>
      <c r="F37" s="16"/>
      <c r="G37" s="15"/>
      <c r="H37" s="15"/>
      <c r="I37" s="132"/>
      <c r="J37" s="19"/>
      <c r="K37" s="58">
        <v>1</v>
      </c>
      <c r="L37" s="28"/>
      <c r="M37" s="27"/>
      <c r="N37" s="18"/>
      <c r="O37" s="17"/>
      <c r="P37" s="62">
        <f t="shared" si="1"/>
        <v>0</v>
      </c>
      <c r="Q37" s="84">
        <f t="shared" si="3"/>
        <v>0</v>
      </c>
      <c r="R37" s="27"/>
      <c r="S37" s="19"/>
      <c r="T37" s="20"/>
      <c r="U37" s="20"/>
      <c r="V37" s="21"/>
      <c r="W37" s="22"/>
      <c r="X37" s="22"/>
      <c r="Y37" s="19"/>
      <c r="Z37" s="19"/>
      <c r="AA37" s="23"/>
      <c r="AB37" s="24"/>
      <c r="AC37" s="19"/>
      <c r="AD37" s="25"/>
    </row>
    <row r="38" spans="1:30" s="12" customFormat="1" ht="147" hidden="1" customHeight="1" x14ac:dyDescent="0.3">
      <c r="A38" s="67"/>
      <c r="B38" s="13"/>
      <c r="C38" s="14"/>
      <c r="D38" s="144"/>
      <c r="E38" s="25"/>
      <c r="F38" s="16"/>
      <c r="G38" s="15"/>
      <c r="H38" s="15"/>
      <c r="I38" s="132"/>
      <c r="J38" s="19"/>
      <c r="K38" s="58">
        <v>1</v>
      </c>
      <c r="L38" s="28"/>
      <c r="M38" s="27"/>
      <c r="N38" s="18"/>
      <c r="O38" s="17"/>
      <c r="P38" s="62">
        <f t="shared" si="1"/>
        <v>0</v>
      </c>
      <c r="Q38" s="84">
        <f t="shared" si="3"/>
        <v>0</v>
      </c>
      <c r="R38" s="27"/>
      <c r="S38" s="19"/>
      <c r="T38" s="20"/>
      <c r="U38" s="20"/>
      <c r="V38" s="21"/>
      <c r="W38" s="22"/>
      <c r="X38" s="22"/>
      <c r="Y38" s="19"/>
      <c r="Z38" s="19"/>
      <c r="AA38" s="23"/>
      <c r="AB38" s="24"/>
      <c r="AC38" s="19"/>
      <c r="AD38" s="25"/>
    </row>
    <row r="39" spans="1:30" s="12" customFormat="1" ht="147" hidden="1" customHeight="1" x14ac:dyDescent="0.3">
      <c r="A39" s="67"/>
      <c r="B39" s="13"/>
      <c r="C39" s="14"/>
      <c r="D39" s="144"/>
      <c r="E39" s="25"/>
      <c r="F39" s="16"/>
      <c r="G39" s="15"/>
      <c r="H39" s="15"/>
      <c r="I39" s="132"/>
      <c r="J39" s="19"/>
      <c r="K39" s="58">
        <v>1</v>
      </c>
      <c r="L39" s="28"/>
      <c r="M39" s="27"/>
      <c r="N39" s="18"/>
      <c r="O39" s="17"/>
      <c r="P39" s="62">
        <f t="shared" si="1"/>
        <v>0</v>
      </c>
      <c r="Q39" s="84">
        <f t="shared" si="3"/>
        <v>0</v>
      </c>
      <c r="R39" s="27"/>
      <c r="S39" s="19"/>
      <c r="T39" s="20"/>
      <c r="U39" s="20"/>
      <c r="V39" s="21"/>
      <c r="W39" s="22"/>
      <c r="X39" s="22"/>
      <c r="Y39" s="19"/>
      <c r="Z39" s="19"/>
      <c r="AA39" s="23"/>
      <c r="AB39" s="24"/>
      <c r="AC39" s="19"/>
      <c r="AD39" s="25"/>
    </row>
    <row r="40" spans="1:30" s="12" customFormat="1" ht="147" hidden="1" customHeight="1" x14ac:dyDescent="0.3">
      <c r="A40" s="67"/>
      <c r="B40" s="13"/>
      <c r="C40" s="14"/>
      <c r="D40" s="144"/>
      <c r="E40" s="25"/>
      <c r="F40" s="16"/>
      <c r="G40" s="15"/>
      <c r="H40" s="15"/>
      <c r="I40" s="132"/>
      <c r="J40" s="19"/>
      <c r="K40" s="58">
        <v>1</v>
      </c>
      <c r="L40" s="28"/>
      <c r="M40" s="27"/>
      <c r="N40" s="18"/>
      <c r="O40" s="17"/>
      <c r="P40" s="62">
        <f t="shared" si="1"/>
        <v>0</v>
      </c>
      <c r="Q40" s="84">
        <f t="shared" si="3"/>
        <v>0</v>
      </c>
      <c r="R40" s="27"/>
      <c r="S40" s="19"/>
      <c r="T40" s="20"/>
      <c r="U40" s="20"/>
      <c r="V40" s="21"/>
      <c r="W40" s="22"/>
      <c r="X40" s="22"/>
      <c r="Y40" s="19"/>
      <c r="Z40" s="19"/>
      <c r="AA40" s="23"/>
      <c r="AB40" s="24"/>
      <c r="AC40" s="19"/>
      <c r="AD40" s="25"/>
    </row>
    <row r="41" spans="1:30" s="12" customFormat="1" ht="147" hidden="1" customHeight="1" x14ac:dyDescent="0.3">
      <c r="A41" s="67"/>
      <c r="B41" s="13"/>
      <c r="C41" s="14"/>
      <c r="D41" s="144"/>
      <c r="E41" s="25"/>
      <c r="F41" s="16"/>
      <c r="G41" s="15"/>
      <c r="H41" s="15"/>
      <c r="I41" s="132"/>
      <c r="J41" s="19"/>
      <c r="K41" s="58">
        <v>1</v>
      </c>
      <c r="L41" s="28"/>
      <c r="M41" s="27"/>
      <c r="N41" s="18"/>
      <c r="O41" s="17"/>
      <c r="P41" s="62">
        <f t="shared" si="1"/>
        <v>0</v>
      </c>
      <c r="Q41" s="84">
        <f t="shared" si="3"/>
        <v>0</v>
      </c>
      <c r="R41" s="27"/>
      <c r="S41" s="19"/>
      <c r="T41" s="20"/>
      <c r="U41" s="20"/>
      <c r="V41" s="21"/>
      <c r="W41" s="22"/>
      <c r="X41" s="22"/>
      <c r="Y41" s="19"/>
      <c r="Z41" s="19"/>
      <c r="AA41" s="23"/>
      <c r="AB41" s="24"/>
      <c r="AC41" s="19"/>
      <c r="AD41" s="25"/>
    </row>
    <row r="42" spans="1:30" s="12" customFormat="1" ht="147" hidden="1" customHeight="1" x14ac:dyDescent="0.3">
      <c r="A42" s="67"/>
      <c r="B42" s="13"/>
      <c r="C42" s="14"/>
      <c r="D42" s="144"/>
      <c r="E42" s="25"/>
      <c r="F42" s="16"/>
      <c r="G42" s="15"/>
      <c r="H42" s="15"/>
      <c r="I42" s="132"/>
      <c r="J42" s="19"/>
      <c r="K42" s="58">
        <v>1</v>
      </c>
      <c r="L42" s="28"/>
      <c r="M42" s="27"/>
      <c r="N42" s="18"/>
      <c r="O42" s="17"/>
      <c r="P42" s="62">
        <f t="shared" si="1"/>
        <v>0</v>
      </c>
      <c r="Q42" s="84">
        <f t="shared" si="3"/>
        <v>0</v>
      </c>
      <c r="R42" s="27"/>
      <c r="S42" s="19"/>
      <c r="T42" s="20"/>
      <c r="U42" s="20"/>
      <c r="V42" s="21"/>
      <c r="W42" s="22"/>
      <c r="X42" s="22"/>
      <c r="Y42" s="19"/>
      <c r="Z42" s="19"/>
      <c r="AA42" s="23"/>
      <c r="AB42" s="24"/>
      <c r="AC42" s="19"/>
      <c r="AD42" s="25"/>
    </row>
    <row r="43" spans="1:30" s="12" customFormat="1" ht="147" hidden="1" customHeight="1" x14ac:dyDescent="0.3">
      <c r="A43" s="67"/>
      <c r="B43" s="13"/>
      <c r="C43" s="14"/>
      <c r="D43" s="144"/>
      <c r="E43" s="25"/>
      <c r="F43" s="16"/>
      <c r="G43" s="15"/>
      <c r="H43" s="15"/>
      <c r="I43" s="132"/>
      <c r="J43" s="19"/>
      <c r="K43" s="58">
        <v>1</v>
      </c>
      <c r="L43" s="28"/>
      <c r="M43" s="27"/>
      <c r="N43" s="18"/>
      <c r="O43" s="17"/>
      <c r="P43" s="62">
        <f t="shared" si="1"/>
        <v>0</v>
      </c>
      <c r="Q43" s="84">
        <f t="shared" si="3"/>
        <v>0</v>
      </c>
      <c r="R43" s="27"/>
      <c r="S43" s="19"/>
      <c r="T43" s="20"/>
      <c r="U43" s="20"/>
      <c r="V43" s="21"/>
      <c r="W43" s="22"/>
      <c r="X43" s="22"/>
      <c r="Y43" s="19"/>
      <c r="Z43" s="19"/>
      <c r="AA43" s="23"/>
      <c r="AB43" s="24"/>
      <c r="AC43" s="19"/>
      <c r="AD43" s="25"/>
    </row>
    <row r="44" spans="1:30" s="12" customFormat="1" ht="147" hidden="1" customHeight="1" x14ac:dyDescent="0.3">
      <c r="A44" s="67"/>
      <c r="B44" s="13"/>
      <c r="C44" s="14"/>
      <c r="D44" s="144"/>
      <c r="E44" s="25"/>
      <c r="F44" s="16"/>
      <c r="G44" s="15"/>
      <c r="H44" s="15"/>
      <c r="I44" s="132"/>
      <c r="J44" s="19"/>
      <c r="K44" s="58">
        <v>1</v>
      </c>
      <c r="L44" s="28"/>
      <c r="M44" s="31"/>
      <c r="N44" s="18"/>
      <c r="O44" s="17"/>
      <c r="P44" s="62">
        <f t="shared" si="1"/>
        <v>0</v>
      </c>
      <c r="Q44" s="84">
        <f t="shared" si="3"/>
        <v>0</v>
      </c>
      <c r="R44" s="27"/>
      <c r="S44" s="19"/>
      <c r="T44" s="20"/>
      <c r="U44" s="20"/>
      <c r="V44" s="21"/>
      <c r="W44" s="22"/>
      <c r="X44" s="22"/>
      <c r="Y44" s="19"/>
      <c r="Z44" s="19"/>
      <c r="AA44" s="23"/>
      <c r="AB44" s="24"/>
      <c r="AC44" s="19"/>
      <c r="AD44" s="25"/>
    </row>
    <row r="45" spans="1:30" s="12" customFormat="1" ht="147" hidden="1" customHeight="1" x14ac:dyDescent="0.3">
      <c r="A45" s="67"/>
      <c r="B45" s="13"/>
      <c r="C45" s="14"/>
      <c r="D45" s="144"/>
      <c r="E45" s="25"/>
      <c r="F45" s="16"/>
      <c r="G45" s="15"/>
      <c r="H45" s="15"/>
      <c r="I45" s="132"/>
      <c r="J45" s="19"/>
      <c r="K45" s="58">
        <v>1</v>
      </c>
      <c r="L45" s="28"/>
      <c r="M45" s="31"/>
      <c r="N45" s="18"/>
      <c r="O45" s="17"/>
      <c r="P45" s="62">
        <f t="shared" si="1"/>
        <v>0</v>
      </c>
      <c r="Q45" s="84">
        <f t="shared" si="3"/>
        <v>0</v>
      </c>
      <c r="R45" s="27"/>
      <c r="S45" s="19"/>
      <c r="T45" s="20"/>
      <c r="U45" s="20"/>
      <c r="V45" s="21"/>
      <c r="W45" s="22"/>
      <c r="X45" s="22"/>
      <c r="Y45" s="19"/>
      <c r="Z45" s="19"/>
      <c r="AA45" s="23"/>
      <c r="AB45" s="24"/>
      <c r="AC45" s="19"/>
      <c r="AD45" s="25"/>
    </row>
    <row r="46" spans="1:30" s="12" customFormat="1" ht="147" customHeight="1" x14ac:dyDescent="0.3">
      <c r="A46" s="67"/>
      <c r="B46" s="114">
        <v>16</v>
      </c>
      <c r="C46" s="55" t="s">
        <v>28</v>
      </c>
      <c r="D46" s="145"/>
      <c r="E46" s="106" t="s">
        <v>68</v>
      </c>
      <c r="F46" s="56" t="s">
        <v>29</v>
      </c>
      <c r="G46" s="91" t="s">
        <v>50</v>
      </c>
      <c r="H46" s="91" t="s">
        <v>31</v>
      </c>
      <c r="I46" s="132"/>
      <c r="J46" s="92" t="s">
        <v>33</v>
      </c>
      <c r="K46" s="58">
        <v>1</v>
      </c>
      <c r="L46" s="83">
        <f t="shared" ref="L46:L67" si="4">0.25*3.14*K46*K46</f>
        <v>0.78500000000000003</v>
      </c>
      <c r="M46" s="60" t="s">
        <v>32</v>
      </c>
      <c r="N46" s="93">
        <v>1.3</v>
      </c>
      <c r="O46" s="94">
        <v>8</v>
      </c>
      <c r="P46" s="62">
        <f t="shared" si="1"/>
        <v>9.3000000000000007</v>
      </c>
      <c r="Q46" s="84">
        <f t="shared" si="3"/>
        <v>1.0205000000000002</v>
      </c>
      <c r="R46" s="63" t="s">
        <v>32</v>
      </c>
      <c r="S46" s="92"/>
      <c r="T46" s="95">
        <v>-6208264</v>
      </c>
      <c r="U46" s="95">
        <v>106870476</v>
      </c>
      <c r="V46" s="96" t="s">
        <v>74</v>
      </c>
      <c r="W46" s="97">
        <v>44609</v>
      </c>
      <c r="X46" s="97">
        <v>44615</v>
      </c>
      <c r="Y46" s="92"/>
      <c r="Z46" s="92"/>
      <c r="AA46" s="98"/>
      <c r="AB46" s="24" t="s">
        <v>35</v>
      </c>
      <c r="AC46" s="19">
        <v>2</v>
      </c>
      <c r="AD46" s="24" t="s">
        <v>43</v>
      </c>
    </row>
    <row r="47" spans="1:30" s="12" customFormat="1" ht="147" customHeight="1" x14ac:dyDescent="0.3">
      <c r="A47" s="67"/>
      <c r="B47" s="115">
        <v>17</v>
      </c>
      <c r="C47" s="99" t="s">
        <v>28</v>
      </c>
      <c r="D47" s="121" t="s">
        <v>69</v>
      </c>
      <c r="E47" s="25" t="s">
        <v>70</v>
      </c>
      <c r="F47" s="100" t="s">
        <v>29</v>
      </c>
      <c r="G47" s="57" t="s">
        <v>30</v>
      </c>
      <c r="H47" s="57" t="s">
        <v>31</v>
      </c>
      <c r="I47" s="90">
        <v>1</v>
      </c>
      <c r="J47" s="54" t="s">
        <v>60</v>
      </c>
      <c r="K47" s="58">
        <v>1</v>
      </c>
      <c r="L47" s="101">
        <f t="shared" si="4"/>
        <v>0.78500000000000003</v>
      </c>
      <c r="M47" s="102" t="s">
        <v>32</v>
      </c>
      <c r="N47" s="18">
        <v>2.2999999999999998</v>
      </c>
      <c r="O47" s="17">
        <v>0</v>
      </c>
      <c r="P47" s="89">
        <f t="shared" si="1"/>
        <v>2.2999999999999998</v>
      </c>
      <c r="Q47" s="101">
        <f t="shared" si="3"/>
        <v>1.8054999999999999</v>
      </c>
      <c r="R47" s="102" t="s">
        <v>32</v>
      </c>
      <c r="S47" s="19"/>
      <c r="T47" s="20">
        <v>-6195709</v>
      </c>
      <c r="U47" s="20">
        <v>106864495</v>
      </c>
      <c r="V47" s="21" t="s">
        <v>75</v>
      </c>
      <c r="W47" s="22">
        <v>44718</v>
      </c>
      <c r="X47" s="22">
        <v>44725</v>
      </c>
      <c r="Y47" s="19"/>
      <c r="Z47" s="19"/>
      <c r="AA47" s="23"/>
      <c r="AB47" s="24" t="s">
        <v>35</v>
      </c>
      <c r="AC47" s="19">
        <v>4</v>
      </c>
      <c r="AD47" s="24" t="s">
        <v>34</v>
      </c>
    </row>
    <row r="48" spans="1:30" s="12" customFormat="1" ht="147" customHeight="1" x14ac:dyDescent="0.3">
      <c r="A48" s="67"/>
      <c r="B48" s="13">
        <v>18</v>
      </c>
      <c r="C48" s="99" t="s">
        <v>28</v>
      </c>
      <c r="D48" s="138" t="s">
        <v>93</v>
      </c>
      <c r="E48" s="25" t="s">
        <v>71</v>
      </c>
      <c r="F48" s="100" t="s">
        <v>29</v>
      </c>
      <c r="G48" s="57" t="s">
        <v>30</v>
      </c>
      <c r="H48" s="57" t="s">
        <v>31</v>
      </c>
      <c r="I48" s="127">
        <v>2</v>
      </c>
      <c r="J48" s="54" t="s">
        <v>60</v>
      </c>
      <c r="K48" s="58">
        <v>1</v>
      </c>
      <c r="L48" s="101">
        <f t="shared" si="4"/>
        <v>0.78500000000000003</v>
      </c>
      <c r="M48" s="102" t="s">
        <v>32</v>
      </c>
      <c r="N48" s="18">
        <v>1.7</v>
      </c>
      <c r="O48" s="17">
        <v>8</v>
      </c>
      <c r="P48" s="89">
        <f t="shared" si="1"/>
        <v>9.6999999999999993</v>
      </c>
      <c r="Q48" s="101">
        <f t="shared" si="3"/>
        <v>1.3345</v>
      </c>
      <c r="R48" s="102" t="s">
        <v>32</v>
      </c>
      <c r="S48" s="19"/>
      <c r="T48" s="20">
        <v>-6194880</v>
      </c>
      <c r="U48" s="20">
        <v>106866674</v>
      </c>
      <c r="V48" s="21" t="s">
        <v>73</v>
      </c>
      <c r="W48" s="22">
        <v>44774</v>
      </c>
      <c r="X48" s="22">
        <v>44781</v>
      </c>
      <c r="Y48" s="19"/>
      <c r="Z48" s="19"/>
      <c r="AA48" s="23"/>
      <c r="AB48" s="24" t="s">
        <v>35</v>
      </c>
      <c r="AC48" s="19">
        <v>3</v>
      </c>
      <c r="AD48" s="24" t="s">
        <v>34</v>
      </c>
    </row>
    <row r="49" spans="1:30" s="12" customFormat="1" ht="147" customHeight="1" x14ac:dyDescent="0.3">
      <c r="A49" s="67"/>
      <c r="B49" s="13">
        <v>19</v>
      </c>
      <c r="C49" s="99" t="s">
        <v>28</v>
      </c>
      <c r="D49" s="140"/>
      <c r="E49" s="57" t="s">
        <v>72</v>
      </c>
      <c r="F49" s="100" t="s">
        <v>29</v>
      </c>
      <c r="G49" s="57" t="s">
        <v>30</v>
      </c>
      <c r="H49" s="57" t="s">
        <v>31</v>
      </c>
      <c r="I49" s="128"/>
      <c r="J49" s="54" t="s">
        <v>33</v>
      </c>
      <c r="K49" s="58">
        <v>1</v>
      </c>
      <c r="L49" s="101">
        <f t="shared" si="4"/>
        <v>0.78500000000000003</v>
      </c>
      <c r="M49" s="102" t="s">
        <v>32</v>
      </c>
      <c r="N49" s="18">
        <v>2</v>
      </c>
      <c r="O49" s="17">
        <v>8</v>
      </c>
      <c r="P49" s="89">
        <f t="shared" si="1"/>
        <v>10</v>
      </c>
      <c r="Q49" s="101">
        <f t="shared" si="3"/>
        <v>1.57</v>
      </c>
      <c r="R49" s="102" t="s">
        <v>32</v>
      </c>
      <c r="S49" s="19"/>
      <c r="T49" s="20">
        <v>-6194836</v>
      </c>
      <c r="U49" s="20">
        <v>106866791</v>
      </c>
      <c r="V49" s="21" t="s">
        <v>73</v>
      </c>
      <c r="W49" s="22">
        <v>44781</v>
      </c>
      <c r="X49" s="22">
        <v>44785</v>
      </c>
      <c r="Y49" s="19"/>
      <c r="Z49" s="19"/>
      <c r="AA49" s="23"/>
      <c r="AB49" s="24" t="s">
        <v>35</v>
      </c>
      <c r="AC49" s="19">
        <v>3</v>
      </c>
      <c r="AD49" s="24" t="s">
        <v>34</v>
      </c>
    </row>
    <row r="50" spans="1:30" s="12" customFormat="1" ht="147" customHeight="1" x14ac:dyDescent="0.3">
      <c r="A50" s="67"/>
      <c r="B50" s="13">
        <v>20</v>
      </c>
      <c r="C50" s="99" t="s">
        <v>28</v>
      </c>
      <c r="D50" s="138" t="s">
        <v>80</v>
      </c>
      <c r="E50" s="24" t="s">
        <v>88</v>
      </c>
      <c r="F50" s="100" t="s">
        <v>29</v>
      </c>
      <c r="G50" s="57" t="s">
        <v>30</v>
      </c>
      <c r="H50" s="57" t="s">
        <v>31</v>
      </c>
      <c r="I50" s="127">
        <v>2</v>
      </c>
      <c r="J50" s="54" t="s">
        <v>60</v>
      </c>
      <c r="K50" s="58">
        <v>1</v>
      </c>
      <c r="L50" s="101">
        <f t="shared" si="4"/>
        <v>0.78500000000000003</v>
      </c>
      <c r="M50" s="102" t="s">
        <v>32</v>
      </c>
      <c r="N50" s="18">
        <v>2</v>
      </c>
      <c r="O50" s="17">
        <v>12</v>
      </c>
      <c r="P50" s="89">
        <f t="shared" si="1"/>
        <v>14</v>
      </c>
      <c r="Q50" s="101">
        <f t="shared" si="3"/>
        <v>1.57</v>
      </c>
      <c r="R50" s="102" t="s">
        <v>32</v>
      </c>
      <c r="S50" s="19"/>
      <c r="T50" s="20">
        <v>-6194441</v>
      </c>
      <c r="U50" s="20">
        <v>106868026</v>
      </c>
      <c r="V50" s="21" t="s">
        <v>114</v>
      </c>
      <c r="W50" s="22">
        <v>44783</v>
      </c>
      <c r="X50" s="22">
        <v>44792</v>
      </c>
      <c r="Y50" s="19"/>
      <c r="Z50" s="19"/>
      <c r="AA50" s="23"/>
      <c r="AB50" s="24" t="s">
        <v>35</v>
      </c>
      <c r="AC50" s="19">
        <v>3</v>
      </c>
      <c r="AD50" s="24" t="s">
        <v>43</v>
      </c>
    </row>
    <row r="51" spans="1:30" s="12" customFormat="1" ht="147" customHeight="1" x14ac:dyDescent="0.3">
      <c r="A51" s="67"/>
      <c r="B51" s="13">
        <v>21</v>
      </c>
      <c r="C51" s="99" t="s">
        <v>28</v>
      </c>
      <c r="D51" s="140"/>
      <c r="E51" s="25" t="s">
        <v>87</v>
      </c>
      <c r="F51" s="100" t="s">
        <v>29</v>
      </c>
      <c r="G51" s="57" t="s">
        <v>30</v>
      </c>
      <c r="H51" s="57" t="s">
        <v>31</v>
      </c>
      <c r="I51" s="128"/>
      <c r="J51" s="54" t="s">
        <v>33</v>
      </c>
      <c r="K51" s="58">
        <v>1</v>
      </c>
      <c r="L51" s="101">
        <f t="shared" si="4"/>
        <v>0.78500000000000003</v>
      </c>
      <c r="M51" s="102" t="s">
        <v>32</v>
      </c>
      <c r="N51" s="18">
        <v>3</v>
      </c>
      <c r="O51" s="17">
        <v>1</v>
      </c>
      <c r="P51" s="89">
        <f t="shared" si="1"/>
        <v>4</v>
      </c>
      <c r="Q51" s="101">
        <f t="shared" si="3"/>
        <v>2.355</v>
      </c>
      <c r="R51" s="102" t="s">
        <v>32</v>
      </c>
      <c r="S51" s="19"/>
      <c r="T51" s="20">
        <v>-6194793</v>
      </c>
      <c r="U51" s="20">
        <v>106866847</v>
      </c>
      <c r="V51" s="21" t="s">
        <v>114</v>
      </c>
      <c r="W51" s="22">
        <v>44785</v>
      </c>
      <c r="X51" s="22">
        <v>44792</v>
      </c>
      <c r="Y51" s="19"/>
      <c r="Z51" s="19"/>
      <c r="AA51" s="23"/>
      <c r="AB51" s="24" t="s">
        <v>35</v>
      </c>
      <c r="AC51" s="19">
        <v>5</v>
      </c>
      <c r="AD51" s="24" t="s">
        <v>58</v>
      </c>
    </row>
    <row r="52" spans="1:30" s="12" customFormat="1" ht="147" customHeight="1" x14ac:dyDescent="0.3">
      <c r="A52" s="67"/>
      <c r="B52" s="13">
        <v>22</v>
      </c>
      <c r="C52" s="99" t="s">
        <v>28</v>
      </c>
      <c r="D52" s="121" t="s">
        <v>81</v>
      </c>
      <c r="E52" s="25" t="s">
        <v>82</v>
      </c>
      <c r="F52" s="100" t="s">
        <v>29</v>
      </c>
      <c r="G52" s="57" t="s">
        <v>30</v>
      </c>
      <c r="H52" s="57" t="s">
        <v>31</v>
      </c>
      <c r="I52" s="103" t="s">
        <v>61</v>
      </c>
      <c r="J52" s="54" t="s">
        <v>60</v>
      </c>
      <c r="K52" s="58">
        <v>1</v>
      </c>
      <c r="L52" s="101">
        <f t="shared" si="4"/>
        <v>0.78500000000000003</v>
      </c>
      <c r="M52" s="102" t="s">
        <v>32</v>
      </c>
      <c r="N52" s="18">
        <v>1.7</v>
      </c>
      <c r="O52" s="17">
        <v>14</v>
      </c>
      <c r="P52" s="89">
        <f t="shared" si="1"/>
        <v>15.7</v>
      </c>
      <c r="Q52" s="101">
        <f t="shared" si="3"/>
        <v>1.3345</v>
      </c>
      <c r="R52" s="102" t="s">
        <v>32</v>
      </c>
      <c r="S52" s="19"/>
      <c r="T52" s="20">
        <v>-6193948</v>
      </c>
      <c r="U52" s="20">
        <v>106869989</v>
      </c>
      <c r="V52" s="21" t="s">
        <v>115</v>
      </c>
      <c r="W52" s="22">
        <v>44795</v>
      </c>
      <c r="X52" s="22">
        <v>44799</v>
      </c>
      <c r="Y52" s="19"/>
      <c r="Z52" s="19"/>
      <c r="AA52" s="23"/>
      <c r="AB52" s="24" t="s">
        <v>35</v>
      </c>
      <c r="AC52" s="19">
        <v>3</v>
      </c>
      <c r="AD52" s="24" t="s">
        <v>89</v>
      </c>
    </row>
    <row r="53" spans="1:30" s="12" customFormat="1" ht="147" customHeight="1" x14ac:dyDescent="0.3">
      <c r="A53" s="67"/>
      <c r="B53" s="13">
        <v>23</v>
      </c>
      <c r="C53" s="99" t="s">
        <v>28</v>
      </c>
      <c r="D53" s="121" t="s">
        <v>84</v>
      </c>
      <c r="E53" s="25" t="s">
        <v>85</v>
      </c>
      <c r="F53" s="100" t="s">
        <v>29</v>
      </c>
      <c r="G53" s="57" t="s">
        <v>30</v>
      </c>
      <c r="H53" s="57" t="s">
        <v>31</v>
      </c>
      <c r="I53" s="127">
        <v>2</v>
      </c>
      <c r="J53" s="54" t="s">
        <v>60</v>
      </c>
      <c r="K53" s="58">
        <v>1</v>
      </c>
      <c r="L53" s="101">
        <f t="shared" si="4"/>
        <v>0.78500000000000003</v>
      </c>
      <c r="M53" s="102" t="s">
        <v>32</v>
      </c>
      <c r="N53" s="18">
        <v>1.7</v>
      </c>
      <c r="O53" s="17">
        <v>5</v>
      </c>
      <c r="P53" s="89">
        <f t="shared" si="1"/>
        <v>6.7</v>
      </c>
      <c r="Q53" s="101">
        <f t="shared" si="3"/>
        <v>1.3345</v>
      </c>
      <c r="R53" s="102" t="s">
        <v>32</v>
      </c>
      <c r="S53" s="19"/>
      <c r="T53" s="20">
        <v>-6195811</v>
      </c>
      <c r="U53" s="20">
        <v>106866882</v>
      </c>
      <c r="V53" s="21" t="s">
        <v>116</v>
      </c>
      <c r="W53" s="22">
        <v>44802</v>
      </c>
      <c r="X53" s="22">
        <v>44805</v>
      </c>
      <c r="Y53" s="19"/>
      <c r="Z53" s="19"/>
      <c r="AA53" s="23"/>
      <c r="AB53" s="24" t="s">
        <v>35</v>
      </c>
      <c r="AC53" s="19">
        <v>3</v>
      </c>
      <c r="AD53" s="24" t="s">
        <v>89</v>
      </c>
    </row>
    <row r="54" spans="1:30" s="12" customFormat="1" ht="147" customHeight="1" x14ac:dyDescent="0.3">
      <c r="A54" s="67"/>
      <c r="B54" s="29">
        <v>24</v>
      </c>
      <c r="C54" s="99" t="s">
        <v>28</v>
      </c>
      <c r="D54" s="121" t="s">
        <v>83</v>
      </c>
      <c r="E54" s="25" t="s">
        <v>86</v>
      </c>
      <c r="F54" s="100" t="s">
        <v>29</v>
      </c>
      <c r="G54" s="57" t="s">
        <v>30</v>
      </c>
      <c r="H54" s="57" t="s">
        <v>31</v>
      </c>
      <c r="I54" s="128"/>
      <c r="J54" s="54" t="s">
        <v>33</v>
      </c>
      <c r="K54" s="58">
        <v>1</v>
      </c>
      <c r="L54" s="101">
        <f t="shared" si="4"/>
        <v>0.78500000000000003</v>
      </c>
      <c r="M54" s="102" t="s">
        <v>32</v>
      </c>
      <c r="N54" s="18">
        <v>1.8</v>
      </c>
      <c r="O54" s="17">
        <v>10</v>
      </c>
      <c r="P54" s="89">
        <f t="shared" si="1"/>
        <v>11.8</v>
      </c>
      <c r="Q54" s="101">
        <f t="shared" si="3"/>
        <v>1.413</v>
      </c>
      <c r="R54" s="102" t="s">
        <v>32</v>
      </c>
      <c r="S54" s="19"/>
      <c r="T54" s="20">
        <v>-6195975</v>
      </c>
      <c r="U54" s="20">
        <v>106866658</v>
      </c>
      <c r="V54" s="21" t="s">
        <v>117</v>
      </c>
      <c r="W54" s="22">
        <v>44802</v>
      </c>
      <c r="X54" s="22">
        <v>44806</v>
      </c>
      <c r="Y54" s="19"/>
      <c r="Z54" s="19"/>
      <c r="AA54" s="23"/>
      <c r="AB54" s="24" t="s">
        <v>35</v>
      </c>
      <c r="AC54" s="19">
        <v>3</v>
      </c>
      <c r="AD54" s="24" t="s">
        <v>89</v>
      </c>
    </row>
    <row r="55" spans="1:30" s="12" customFormat="1" ht="147" hidden="1" customHeight="1" x14ac:dyDescent="0.3">
      <c r="A55" s="67"/>
      <c r="B55" s="29"/>
      <c r="C55" s="99" t="s">
        <v>28</v>
      </c>
      <c r="D55" s="121"/>
      <c r="E55" s="25"/>
      <c r="F55" s="100" t="s">
        <v>29</v>
      </c>
      <c r="G55" s="57"/>
      <c r="H55" s="57" t="s">
        <v>31</v>
      </c>
      <c r="I55" s="104"/>
      <c r="J55" s="19"/>
      <c r="K55" s="58">
        <v>1</v>
      </c>
      <c r="L55" s="101">
        <f t="shared" si="4"/>
        <v>0.78500000000000003</v>
      </c>
      <c r="M55" s="102"/>
      <c r="N55" s="18"/>
      <c r="O55" s="17"/>
      <c r="P55" s="89">
        <f t="shared" si="1"/>
        <v>0</v>
      </c>
      <c r="Q55" s="101">
        <f t="shared" si="3"/>
        <v>0</v>
      </c>
      <c r="R55" s="102"/>
      <c r="S55" s="19"/>
      <c r="T55" s="20"/>
      <c r="U55" s="20"/>
      <c r="V55" s="21"/>
      <c r="W55" s="22"/>
      <c r="X55" s="22"/>
      <c r="Y55" s="19"/>
      <c r="Z55" s="19"/>
      <c r="AA55" s="23"/>
      <c r="AB55" s="24"/>
      <c r="AC55" s="19"/>
      <c r="AD55" s="24"/>
    </row>
    <row r="56" spans="1:30" s="12" customFormat="1" ht="147" customHeight="1" x14ac:dyDescent="0.3">
      <c r="A56" s="67"/>
      <c r="B56" s="29">
        <v>25</v>
      </c>
      <c r="C56" s="99" t="s">
        <v>28</v>
      </c>
      <c r="D56" s="138" t="s">
        <v>95</v>
      </c>
      <c r="E56" s="25" t="s">
        <v>96</v>
      </c>
      <c r="F56" s="100" t="s">
        <v>29</v>
      </c>
      <c r="G56" s="57" t="s">
        <v>30</v>
      </c>
      <c r="H56" s="57" t="s">
        <v>31</v>
      </c>
      <c r="I56" s="127">
        <v>2</v>
      </c>
      <c r="J56" s="54" t="s">
        <v>60</v>
      </c>
      <c r="K56" s="58">
        <v>1</v>
      </c>
      <c r="L56" s="101">
        <f>0.25*3.14*K56*K56</f>
        <v>0.78500000000000003</v>
      </c>
      <c r="M56" s="102" t="s">
        <v>32</v>
      </c>
      <c r="N56" s="18">
        <v>2.5</v>
      </c>
      <c r="O56" s="17">
        <v>14</v>
      </c>
      <c r="P56" s="89">
        <f t="shared" si="1"/>
        <v>16.5</v>
      </c>
      <c r="Q56" s="101">
        <f t="shared" si="3"/>
        <v>1.9625000000000001</v>
      </c>
      <c r="R56" s="102" t="s">
        <v>32</v>
      </c>
      <c r="S56" s="19"/>
      <c r="T56" s="20">
        <v>-6193512</v>
      </c>
      <c r="U56" s="20">
        <v>106868734</v>
      </c>
      <c r="V56" s="21" t="s">
        <v>118</v>
      </c>
      <c r="W56" s="22">
        <v>44813</v>
      </c>
      <c r="X56" s="22">
        <v>44824</v>
      </c>
      <c r="Y56" s="19"/>
      <c r="Z56" s="19"/>
      <c r="AA56" s="23"/>
      <c r="AB56" s="24" t="s">
        <v>35</v>
      </c>
      <c r="AC56" s="19">
        <v>4</v>
      </c>
      <c r="AD56" s="24" t="s">
        <v>89</v>
      </c>
    </row>
    <row r="57" spans="1:30" s="12" customFormat="1" ht="147" customHeight="1" x14ac:dyDescent="0.3">
      <c r="A57" s="67"/>
      <c r="B57" s="29">
        <v>26</v>
      </c>
      <c r="C57" s="99" t="s">
        <v>28</v>
      </c>
      <c r="D57" s="140"/>
      <c r="E57" s="25" t="s">
        <v>97</v>
      </c>
      <c r="F57" s="100" t="s">
        <v>29</v>
      </c>
      <c r="G57" s="57" t="s">
        <v>30</v>
      </c>
      <c r="H57" s="57" t="s">
        <v>31</v>
      </c>
      <c r="I57" s="128"/>
      <c r="J57" s="54" t="s">
        <v>33</v>
      </c>
      <c r="K57" s="58">
        <v>1</v>
      </c>
      <c r="L57" s="101">
        <f t="shared" si="4"/>
        <v>0.78500000000000003</v>
      </c>
      <c r="M57" s="102" t="s">
        <v>32</v>
      </c>
      <c r="N57" s="18">
        <v>1.8</v>
      </c>
      <c r="O57" s="17">
        <v>2</v>
      </c>
      <c r="P57" s="89">
        <f t="shared" si="1"/>
        <v>3.8</v>
      </c>
      <c r="Q57" s="101">
        <f t="shared" si="3"/>
        <v>1.413</v>
      </c>
      <c r="R57" s="102" t="s">
        <v>32</v>
      </c>
      <c r="S57" s="19"/>
      <c r="T57" s="20">
        <v>-6193583</v>
      </c>
      <c r="U57" s="20">
        <v>106868611</v>
      </c>
      <c r="V57" s="21" t="s">
        <v>112</v>
      </c>
      <c r="W57" s="22">
        <v>44819</v>
      </c>
      <c r="X57" s="22">
        <v>44824</v>
      </c>
      <c r="Y57" s="19"/>
      <c r="Z57" s="19"/>
      <c r="AA57" s="23"/>
      <c r="AB57" s="24" t="s">
        <v>35</v>
      </c>
      <c r="AC57" s="19">
        <v>3</v>
      </c>
      <c r="AD57" s="24" t="s">
        <v>89</v>
      </c>
    </row>
    <row r="58" spans="1:30" s="12" customFormat="1" ht="147" customHeight="1" x14ac:dyDescent="0.3">
      <c r="A58" s="67"/>
      <c r="B58" s="13">
        <v>27</v>
      </c>
      <c r="C58" s="99" t="s">
        <v>28</v>
      </c>
      <c r="D58" s="138" t="s">
        <v>98</v>
      </c>
      <c r="E58" s="25" t="s">
        <v>99</v>
      </c>
      <c r="F58" s="56" t="s">
        <v>29</v>
      </c>
      <c r="G58" s="57" t="s">
        <v>50</v>
      </c>
      <c r="H58" s="57" t="s">
        <v>31</v>
      </c>
      <c r="I58" s="127">
        <v>2</v>
      </c>
      <c r="J58" s="54" t="s">
        <v>60</v>
      </c>
      <c r="K58" s="58">
        <v>1</v>
      </c>
      <c r="L58" s="101">
        <f t="shared" si="4"/>
        <v>0.78500000000000003</v>
      </c>
      <c r="M58" s="102" t="s">
        <v>32</v>
      </c>
      <c r="N58" s="18">
        <v>1.8</v>
      </c>
      <c r="O58" s="17">
        <v>22</v>
      </c>
      <c r="P58" s="89">
        <f t="shared" si="1"/>
        <v>23.8</v>
      </c>
      <c r="Q58" s="101">
        <f t="shared" si="3"/>
        <v>1.413</v>
      </c>
      <c r="R58" s="102" t="s">
        <v>32</v>
      </c>
      <c r="S58" s="19"/>
      <c r="T58" s="20">
        <v>-6205727</v>
      </c>
      <c r="U58" s="20">
        <v>106870502</v>
      </c>
      <c r="V58" s="21" t="s">
        <v>119</v>
      </c>
      <c r="W58" s="22">
        <v>44837</v>
      </c>
      <c r="X58" s="22">
        <v>44848</v>
      </c>
      <c r="Y58" s="19"/>
      <c r="Z58" s="19"/>
      <c r="AA58" s="23"/>
      <c r="AB58" s="24" t="s">
        <v>35</v>
      </c>
      <c r="AC58" s="19">
        <v>3</v>
      </c>
      <c r="AD58" s="24" t="s">
        <v>89</v>
      </c>
    </row>
    <row r="59" spans="1:30" s="12" customFormat="1" ht="147" customHeight="1" x14ac:dyDescent="0.3">
      <c r="A59" s="67"/>
      <c r="B59" s="13">
        <v>28</v>
      </c>
      <c r="C59" s="99" t="s">
        <v>28</v>
      </c>
      <c r="D59" s="140"/>
      <c r="E59" s="25" t="s">
        <v>100</v>
      </c>
      <c r="F59" s="56" t="s">
        <v>29</v>
      </c>
      <c r="G59" s="57" t="s">
        <v>50</v>
      </c>
      <c r="H59" s="57" t="s">
        <v>31</v>
      </c>
      <c r="I59" s="128"/>
      <c r="J59" s="54" t="s">
        <v>33</v>
      </c>
      <c r="K59" s="58">
        <v>1</v>
      </c>
      <c r="L59" s="101">
        <f t="shared" si="4"/>
        <v>0.78500000000000003</v>
      </c>
      <c r="M59" s="102" t="s">
        <v>32</v>
      </c>
      <c r="N59" s="18">
        <v>1.8</v>
      </c>
      <c r="O59" s="17">
        <v>22</v>
      </c>
      <c r="P59" s="89">
        <f t="shared" si="1"/>
        <v>23.8</v>
      </c>
      <c r="Q59" s="101">
        <f t="shared" si="3"/>
        <v>1.413</v>
      </c>
      <c r="R59" s="102" t="s">
        <v>32</v>
      </c>
      <c r="S59" s="19"/>
      <c r="T59" s="20">
        <v>-6205719</v>
      </c>
      <c r="U59" s="20">
        <v>106870349</v>
      </c>
      <c r="V59" s="21" t="s">
        <v>119</v>
      </c>
      <c r="W59" s="22">
        <v>44837</v>
      </c>
      <c r="X59" s="22">
        <v>44848</v>
      </c>
      <c r="Y59" s="19"/>
      <c r="Z59" s="19"/>
      <c r="AA59" s="23"/>
      <c r="AB59" s="24" t="s">
        <v>35</v>
      </c>
      <c r="AC59" s="19">
        <v>3</v>
      </c>
      <c r="AD59" s="24" t="s">
        <v>89</v>
      </c>
    </row>
    <row r="60" spans="1:30" s="12" customFormat="1" ht="147" customHeight="1" x14ac:dyDescent="0.3">
      <c r="A60" s="67"/>
      <c r="B60" s="13">
        <v>29</v>
      </c>
      <c r="C60" s="99" t="s">
        <v>28</v>
      </c>
      <c r="D60" s="122" t="s">
        <v>103</v>
      </c>
      <c r="E60" s="25" t="s">
        <v>102</v>
      </c>
      <c r="F60" s="56" t="s">
        <v>29</v>
      </c>
      <c r="G60" s="57" t="s">
        <v>30</v>
      </c>
      <c r="H60" s="57" t="s">
        <v>31</v>
      </c>
      <c r="I60" s="113">
        <v>1</v>
      </c>
      <c r="J60" s="54" t="s">
        <v>46</v>
      </c>
      <c r="K60" s="58">
        <v>1</v>
      </c>
      <c r="L60" s="101">
        <f t="shared" si="4"/>
        <v>0.78500000000000003</v>
      </c>
      <c r="M60" s="102" t="s">
        <v>32</v>
      </c>
      <c r="N60" s="18">
        <v>2</v>
      </c>
      <c r="O60" s="17">
        <v>23</v>
      </c>
      <c r="P60" s="89">
        <f t="shared" si="1"/>
        <v>25</v>
      </c>
      <c r="Q60" s="101">
        <f t="shared" si="3"/>
        <v>1.57</v>
      </c>
      <c r="R60" s="102" t="s">
        <v>32</v>
      </c>
      <c r="S60" s="19"/>
      <c r="T60" s="20">
        <v>-6193912</v>
      </c>
      <c r="U60" s="20">
        <v>106862927</v>
      </c>
      <c r="V60" s="21" t="s">
        <v>113</v>
      </c>
      <c r="W60" s="22">
        <v>44851</v>
      </c>
      <c r="X60" s="22">
        <v>44854</v>
      </c>
      <c r="Y60" s="19"/>
      <c r="Z60" s="23"/>
      <c r="AA60" s="24"/>
      <c r="AB60" s="24" t="s">
        <v>35</v>
      </c>
      <c r="AC60" s="19">
        <v>3</v>
      </c>
      <c r="AD60" s="24" t="s">
        <v>89</v>
      </c>
    </row>
    <row r="61" spans="1:30" s="12" customFormat="1" ht="147" customHeight="1" x14ac:dyDescent="0.3">
      <c r="A61" s="67"/>
      <c r="B61" s="13">
        <v>30</v>
      </c>
      <c r="C61" s="99" t="s">
        <v>28</v>
      </c>
      <c r="D61" s="138" t="s">
        <v>104</v>
      </c>
      <c r="E61" s="25" t="s">
        <v>120</v>
      </c>
      <c r="F61" s="56" t="s">
        <v>29</v>
      </c>
      <c r="G61" s="57" t="s">
        <v>45</v>
      </c>
      <c r="H61" s="57" t="s">
        <v>31</v>
      </c>
      <c r="I61" s="127">
        <v>7</v>
      </c>
      <c r="J61" s="54" t="s">
        <v>46</v>
      </c>
      <c r="K61" s="58">
        <v>1</v>
      </c>
      <c r="L61" s="101">
        <f t="shared" si="4"/>
        <v>0.78500000000000003</v>
      </c>
      <c r="M61" s="102" t="s">
        <v>32</v>
      </c>
      <c r="N61" s="18">
        <v>2</v>
      </c>
      <c r="O61" s="17">
        <v>1</v>
      </c>
      <c r="P61" s="89">
        <f t="shared" si="1"/>
        <v>3</v>
      </c>
      <c r="Q61" s="101">
        <f t="shared" si="3"/>
        <v>1.57</v>
      </c>
      <c r="R61" s="102" t="s">
        <v>32</v>
      </c>
      <c r="S61" s="19"/>
      <c r="T61" s="20">
        <v>-6207840</v>
      </c>
      <c r="U61" s="20">
        <v>106855679</v>
      </c>
      <c r="V61" s="21" t="s">
        <v>113</v>
      </c>
      <c r="W61" s="22">
        <v>44853</v>
      </c>
      <c r="X61" s="22">
        <v>44866</v>
      </c>
      <c r="Y61" s="19"/>
      <c r="Z61" s="19"/>
      <c r="AA61" s="23"/>
      <c r="AB61" s="24" t="s">
        <v>35</v>
      </c>
      <c r="AC61" s="19">
        <v>3</v>
      </c>
      <c r="AD61" s="24" t="s">
        <v>58</v>
      </c>
    </row>
    <row r="62" spans="1:30" s="12" customFormat="1" ht="147" customHeight="1" x14ac:dyDescent="0.3">
      <c r="A62" s="67"/>
      <c r="B62" s="13">
        <v>31</v>
      </c>
      <c r="C62" s="99" t="s">
        <v>28</v>
      </c>
      <c r="D62" s="139"/>
      <c r="E62" s="25" t="s">
        <v>121</v>
      </c>
      <c r="F62" s="56" t="s">
        <v>29</v>
      </c>
      <c r="G62" s="57" t="s">
        <v>45</v>
      </c>
      <c r="H62" s="57" t="s">
        <v>31</v>
      </c>
      <c r="I62" s="132"/>
      <c r="J62" s="54" t="s">
        <v>33</v>
      </c>
      <c r="K62" s="58">
        <v>1</v>
      </c>
      <c r="L62" s="101">
        <f t="shared" si="4"/>
        <v>0.78500000000000003</v>
      </c>
      <c r="M62" s="102" t="s">
        <v>32</v>
      </c>
      <c r="N62" s="18">
        <v>2</v>
      </c>
      <c r="O62" s="17">
        <v>1</v>
      </c>
      <c r="P62" s="89">
        <f t="shared" si="1"/>
        <v>3</v>
      </c>
      <c r="Q62" s="101">
        <f t="shared" si="3"/>
        <v>1.57</v>
      </c>
      <c r="R62" s="102" t="s">
        <v>32</v>
      </c>
      <c r="S62" s="19"/>
      <c r="T62" s="20">
        <v>-6207803</v>
      </c>
      <c r="U62" s="20">
        <v>106856009</v>
      </c>
      <c r="V62" s="21" t="s">
        <v>113</v>
      </c>
      <c r="W62" s="22">
        <v>44853</v>
      </c>
      <c r="X62" s="22">
        <v>44866</v>
      </c>
      <c r="Y62" s="19"/>
      <c r="Z62" s="19"/>
      <c r="AA62" s="23"/>
      <c r="AB62" s="24" t="s">
        <v>35</v>
      </c>
      <c r="AC62" s="19">
        <v>3</v>
      </c>
      <c r="AD62" s="24" t="s">
        <v>58</v>
      </c>
    </row>
    <row r="63" spans="1:30" s="12" customFormat="1" ht="147" customHeight="1" x14ac:dyDescent="0.3">
      <c r="A63" s="67"/>
      <c r="B63" s="13">
        <v>32</v>
      </c>
      <c r="C63" s="99" t="s">
        <v>28</v>
      </c>
      <c r="D63" s="139"/>
      <c r="E63" s="25" t="s">
        <v>122</v>
      </c>
      <c r="F63" s="56" t="s">
        <v>29</v>
      </c>
      <c r="G63" s="57" t="s">
        <v>45</v>
      </c>
      <c r="H63" s="57" t="s">
        <v>31</v>
      </c>
      <c r="I63" s="132"/>
      <c r="J63" s="54" t="s">
        <v>47</v>
      </c>
      <c r="K63" s="58">
        <v>1</v>
      </c>
      <c r="L63" s="101">
        <f t="shared" si="4"/>
        <v>0.78500000000000003</v>
      </c>
      <c r="M63" s="102" t="s">
        <v>32</v>
      </c>
      <c r="N63" s="18">
        <v>1.8</v>
      </c>
      <c r="O63" s="17">
        <v>1</v>
      </c>
      <c r="P63" s="89">
        <f t="shared" si="1"/>
        <v>2.8</v>
      </c>
      <c r="Q63" s="101">
        <f t="shared" si="3"/>
        <v>1.413</v>
      </c>
      <c r="R63" s="102" t="s">
        <v>32</v>
      </c>
      <c r="S63" s="19"/>
      <c r="T63" s="20">
        <v>-6207888</v>
      </c>
      <c r="U63" s="20">
        <v>106855626</v>
      </c>
      <c r="V63" s="21" t="s">
        <v>113</v>
      </c>
      <c r="W63" s="22">
        <v>44855</v>
      </c>
      <c r="X63" s="22">
        <v>44866</v>
      </c>
      <c r="Y63" s="19"/>
      <c r="Z63" s="19"/>
      <c r="AA63" s="23"/>
      <c r="AB63" s="24" t="s">
        <v>35</v>
      </c>
      <c r="AC63" s="19">
        <v>3</v>
      </c>
      <c r="AD63" s="24" t="s">
        <v>58</v>
      </c>
    </row>
    <row r="64" spans="1:30" s="12" customFormat="1" ht="147" customHeight="1" x14ac:dyDescent="0.3">
      <c r="A64" s="67"/>
      <c r="B64" s="13">
        <v>33</v>
      </c>
      <c r="C64" s="99" t="s">
        <v>28</v>
      </c>
      <c r="D64" s="139"/>
      <c r="E64" s="25" t="s">
        <v>123</v>
      </c>
      <c r="F64" s="56" t="s">
        <v>29</v>
      </c>
      <c r="G64" s="57" t="s">
        <v>45</v>
      </c>
      <c r="H64" s="57" t="s">
        <v>31</v>
      </c>
      <c r="I64" s="132"/>
      <c r="J64" s="54" t="s">
        <v>48</v>
      </c>
      <c r="K64" s="58">
        <v>1</v>
      </c>
      <c r="L64" s="101">
        <f t="shared" si="4"/>
        <v>0.78500000000000003</v>
      </c>
      <c r="M64" s="102" t="s">
        <v>32</v>
      </c>
      <c r="N64" s="18">
        <v>2</v>
      </c>
      <c r="O64" s="17">
        <v>1</v>
      </c>
      <c r="P64" s="89">
        <f t="shared" si="1"/>
        <v>3</v>
      </c>
      <c r="Q64" s="101">
        <f t="shared" si="3"/>
        <v>1.57</v>
      </c>
      <c r="R64" s="102" t="s">
        <v>32</v>
      </c>
      <c r="S64" s="19"/>
      <c r="T64" s="20">
        <v>-6207810</v>
      </c>
      <c r="U64" s="20">
        <v>106856050</v>
      </c>
      <c r="V64" s="21" t="s">
        <v>113</v>
      </c>
      <c r="W64" s="22">
        <v>44855</v>
      </c>
      <c r="X64" s="22">
        <v>44866</v>
      </c>
      <c r="Y64" s="19"/>
      <c r="Z64" s="19"/>
      <c r="AA64" s="23"/>
      <c r="AB64" s="24" t="s">
        <v>35</v>
      </c>
      <c r="AC64" s="19">
        <v>3</v>
      </c>
      <c r="AD64" s="24" t="s">
        <v>58</v>
      </c>
    </row>
    <row r="65" spans="1:30" s="12" customFormat="1" ht="147" customHeight="1" x14ac:dyDescent="0.3">
      <c r="A65" s="67"/>
      <c r="B65" s="13">
        <v>34</v>
      </c>
      <c r="C65" s="99" t="s">
        <v>28</v>
      </c>
      <c r="D65" s="139"/>
      <c r="E65" s="25" t="s">
        <v>124</v>
      </c>
      <c r="F65" s="56" t="s">
        <v>29</v>
      </c>
      <c r="G65" s="57" t="s">
        <v>45</v>
      </c>
      <c r="H65" s="57" t="s">
        <v>31</v>
      </c>
      <c r="I65" s="132"/>
      <c r="J65" s="54" t="s">
        <v>49</v>
      </c>
      <c r="K65" s="58">
        <v>1</v>
      </c>
      <c r="L65" s="101">
        <f t="shared" si="4"/>
        <v>0.78500000000000003</v>
      </c>
      <c r="M65" s="102" t="s">
        <v>32</v>
      </c>
      <c r="N65" s="18">
        <v>2</v>
      </c>
      <c r="O65" s="17">
        <v>1</v>
      </c>
      <c r="P65" s="89">
        <f t="shared" si="1"/>
        <v>3</v>
      </c>
      <c r="Q65" s="101">
        <f t="shared" si="3"/>
        <v>1.57</v>
      </c>
      <c r="R65" s="102" t="s">
        <v>32</v>
      </c>
      <c r="S65" s="19"/>
      <c r="T65" s="20">
        <v>-6207845</v>
      </c>
      <c r="U65" s="20">
        <v>106856121</v>
      </c>
      <c r="V65" s="21" t="s">
        <v>113</v>
      </c>
      <c r="W65" s="22">
        <v>44855</v>
      </c>
      <c r="X65" s="22">
        <v>44866</v>
      </c>
      <c r="Y65" s="19"/>
      <c r="Z65" s="19"/>
      <c r="AA65" s="23"/>
      <c r="AB65" s="24" t="s">
        <v>35</v>
      </c>
      <c r="AC65" s="19">
        <v>3</v>
      </c>
      <c r="AD65" s="24" t="s">
        <v>58</v>
      </c>
    </row>
    <row r="66" spans="1:30" s="12" customFormat="1" ht="147" customHeight="1" x14ac:dyDescent="0.3">
      <c r="A66" s="67"/>
      <c r="B66" s="13">
        <v>35</v>
      </c>
      <c r="C66" s="99" t="s">
        <v>28</v>
      </c>
      <c r="D66" s="139"/>
      <c r="E66" s="25" t="s">
        <v>125</v>
      </c>
      <c r="F66" s="56" t="s">
        <v>29</v>
      </c>
      <c r="G66" s="57" t="s">
        <v>45</v>
      </c>
      <c r="H66" s="57" t="s">
        <v>31</v>
      </c>
      <c r="I66" s="132"/>
      <c r="J66" s="54" t="s">
        <v>53</v>
      </c>
      <c r="K66" s="58">
        <v>1</v>
      </c>
      <c r="L66" s="101">
        <f t="shared" si="4"/>
        <v>0.78500000000000003</v>
      </c>
      <c r="M66" s="102" t="s">
        <v>32</v>
      </c>
      <c r="N66" s="18">
        <v>2</v>
      </c>
      <c r="O66" s="17">
        <v>1</v>
      </c>
      <c r="P66" s="89">
        <f t="shared" si="1"/>
        <v>3</v>
      </c>
      <c r="Q66" s="101">
        <f t="shared" si="3"/>
        <v>1.57</v>
      </c>
      <c r="R66" s="102" t="s">
        <v>32</v>
      </c>
      <c r="S66" s="19"/>
      <c r="T66" s="20">
        <v>-6207845</v>
      </c>
      <c r="U66" s="20">
        <v>106856121</v>
      </c>
      <c r="V66" s="21" t="s">
        <v>113</v>
      </c>
      <c r="W66" s="22">
        <v>44855</v>
      </c>
      <c r="X66" s="22">
        <v>44867</v>
      </c>
      <c r="Y66" s="19"/>
      <c r="Z66" s="19"/>
      <c r="AA66" s="23"/>
      <c r="AB66" s="24" t="s">
        <v>35</v>
      </c>
      <c r="AC66" s="19">
        <v>3</v>
      </c>
      <c r="AD66" s="24" t="s">
        <v>58</v>
      </c>
    </row>
    <row r="67" spans="1:30" s="12" customFormat="1" ht="147" customHeight="1" x14ac:dyDescent="0.3">
      <c r="A67" s="67"/>
      <c r="B67" s="13">
        <v>36</v>
      </c>
      <c r="C67" s="99" t="s">
        <v>28</v>
      </c>
      <c r="D67" s="140"/>
      <c r="E67" s="25" t="s">
        <v>105</v>
      </c>
      <c r="F67" s="56" t="s">
        <v>29</v>
      </c>
      <c r="G67" s="57" t="s">
        <v>45</v>
      </c>
      <c r="H67" s="57" t="s">
        <v>31</v>
      </c>
      <c r="I67" s="128"/>
      <c r="J67" s="54" t="s">
        <v>55</v>
      </c>
      <c r="K67" s="58">
        <v>1</v>
      </c>
      <c r="L67" s="101">
        <f t="shared" si="4"/>
        <v>0.78500000000000003</v>
      </c>
      <c r="M67" s="102" t="s">
        <v>32</v>
      </c>
      <c r="N67" s="18">
        <v>1.8</v>
      </c>
      <c r="O67" s="17">
        <v>1</v>
      </c>
      <c r="P67" s="89">
        <f t="shared" si="1"/>
        <v>2.8</v>
      </c>
      <c r="Q67" s="101">
        <f t="shared" si="3"/>
        <v>1.413</v>
      </c>
      <c r="R67" s="102" t="s">
        <v>32</v>
      </c>
      <c r="S67" s="19"/>
      <c r="T67" s="20">
        <v>-6207881</v>
      </c>
      <c r="U67" s="20">
        <v>106855854</v>
      </c>
      <c r="V67" s="21" t="s">
        <v>113</v>
      </c>
      <c r="W67" s="22">
        <v>44861</v>
      </c>
      <c r="X67" s="22">
        <v>44867</v>
      </c>
      <c r="Y67" s="19"/>
      <c r="Z67" s="19"/>
      <c r="AA67" s="23"/>
      <c r="AB67" s="24" t="s">
        <v>35</v>
      </c>
      <c r="AC67" s="19">
        <v>3</v>
      </c>
      <c r="AD67" s="24" t="s">
        <v>58</v>
      </c>
    </row>
    <row r="68" spans="1:30" s="12" customFormat="1" ht="147" customHeight="1" x14ac:dyDescent="0.3">
      <c r="A68" s="67"/>
      <c r="B68" s="13"/>
      <c r="C68" s="99"/>
      <c r="D68" s="121"/>
      <c r="E68" s="25"/>
      <c r="F68" s="100"/>
      <c r="G68" s="57"/>
      <c r="H68" s="57"/>
      <c r="I68" s="112"/>
      <c r="J68" s="54"/>
      <c r="K68" s="81"/>
      <c r="L68" s="101"/>
      <c r="M68" s="102"/>
      <c r="N68" s="18"/>
      <c r="O68" s="17"/>
      <c r="P68" s="89"/>
      <c r="Q68" s="101"/>
      <c r="R68" s="102"/>
      <c r="S68" s="19"/>
      <c r="T68" s="20"/>
      <c r="U68" s="20"/>
      <c r="V68" s="21"/>
      <c r="W68" s="22"/>
      <c r="X68" s="22"/>
      <c r="Y68" s="19"/>
      <c r="Z68" s="19"/>
      <c r="AA68" s="23"/>
      <c r="AB68" s="24"/>
      <c r="AC68" s="19"/>
      <c r="AD68" s="24"/>
    </row>
    <row r="69" spans="1:30" s="12" customFormat="1" ht="44.25" customHeight="1" x14ac:dyDescent="0.3">
      <c r="A69" s="53"/>
      <c r="B69" s="135" t="s">
        <v>27</v>
      </c>
      <c r="C69" s="136"/>
      <c r="D69" s="136"/>
      <c r="E69" s="136"/>
      <c r="F69" s="136"/>
      <c r="G69" s="136"/>
      <c r="H69" s="137"/>
      <c r="I69" s="32">
        <v>36</v>
      </c>
      <c r="J69" s="32"/>
      <c r="K69" s="54"/>
      <c r="L69" s="129"/>
      <c r="M69" s="130"/>
      <c r="N69" s="33"/>
      <c r="O69" s="33"/>
      <c r="P69" s="89"/>
      <c r="Q69" s="129"/>
      <c r="R69" s="130"/>
      <c r="S69" s="19"/>
      <c r="T69" s="19"/>
      <c r="U69" s="19"/>
      <c r="V69" s="19"/>
      <c r="W69" s="22"/>
      <c r="X69" s="22"/>
      <c r="Y69" s="19"/>
      <c r="Z69" s="19"/>
      <c r="AA69" s="23"/>
      <c r="AB69" s="34"/>
      <c r="AC69" s="19"/>
      <c r="AD69" s="25"/>
    </row>
    <row r="70" spans="1:30" s="12" customFormat="1" ht="44.25" customHeight="1" x14ac:dyDescent="0.3">
      <c r="A70" s="67"/>
      <c r="B70" s="35"/>
      <c r="C70" s="35"/>
      <c r="D70" s="123"/>
      <c r="E70" s="35"/>
      <c r="F70" s="35"/>
      <c r="G70" s="35"/>
      <c r="H70" s="35"/>
      <c r="I70" s="36"/>
      <c r="J70" s="37"/>
      <c r="K70" s="109"/>
      <c r="L70" s="37"/>
      <c r="M70" s="37"/>
      <c r="N70" s="38"/>
      <c r="O70" s="38"/>
      <c r="P70" s="111"/>
      <c r="Q70" s="37"/>
      <c r="R70" s="37"/>
      <c r="S70" s="37"/>
      <c r="T70" s="37"/>
      <c r="U70" s="37"/>
      <c r="V70" s="37"/>
      <c r="W70" s="39"/>
      <c r="X70" s="39"/>
      <c r="Y70" s="37"/>
      <c r="Z70" s="37"/>
      <c r="AA70" s="40"/>
      <c r="AB70" s="41"/>
      <c r="AC70" s="37"/>
      <c r="AD70" s="42"/>
    </row>
    <row r="71" spans="1:30" s="43" customFormat="1" ht="23.25" x14ac:dyDescent="0.3">
      <c r="A71" s="88"/>
      <c r="B71" s="44"/>
      <c r="C71" s="44"/>
      <c r="D71" s="124"/>
      <c r="E71" s="44" t="s">
        <v>106</v>
      </c>
      <c r="F71" s="45"/>
      <c r="G71" s="44"/>
      <c r="H71" s="44"/>
      <c r="I71" s="46"/>
      <c r="J71" s="44"/>
      <c r="K71" s="110"/>
      <c r="L71" s="44"/>
      <c r="M71" s="44"/>
      <c r="N71" s="44"/>
      <c r="O71" s="44"/>
      <c r="P71" s="110"/>
      <c r="Q71" s="44"/>
      <c r="R71" s="44"/>
      <c r="S71" s="44"/>
      <c r="T71" s="44"/>
      <c r="U71" s="44"/>
      <c r="V71" s="44"/>
      <c r="W71" s="47"/>
      <c r="X71" s="47"/>
      <c r="Y71" s="44"/>
      <c r="Z71" s="44" t="s">
        <v>90</v>
      </c>
      <c r="AB71" s="48"/>
      <c r="AC71" s="44"/>
      <c r="AD71" s="45"/>
    </row>
    <row r="72" spans="1:30" s="43" customFormat="1" ht="23.25" x14ac:dyDescent="0.3">
      <c r="A72" s="88"/>
      <c r="B72" s="44"/>
      <c r="C72" s="44"/>
      <c r="D72" s="124"/>
      <c r="E72" s="44" t="s">
        <v>107</v>
      </c>
      <c r="F72" s="45"/>
      <c r="G72" s="44"/>
      <c r="H72" s="44"/>
      <c r="I72" s="46"/>
      <c r="J72" s="44"/>
      <c r="K72" s="110"/>
      <c r="L72" s="44"/>
      <c r="M72" s="44"/>
      <c r="N72" s="44"/>
      <c r="O72" s="44"/>
      <c r="P72" s="110"/>
      <c r="Q72" s="44"/>
      <c r="R72" s="44"/>
      <c r="S72" s="44"/>
      <c r="T72" s="44"/>
      <c r="U72" s="44"/>
      <c r="V72" s="44"/>
      <c r="W72" s="47"/>
      <c r="X72" s="47"/>
      <c r="Y72" s="44"/>
      <c r="Z72" s="44" t="s">
        <v>36</v>
      </c>
      <c r="AB72" s="48"/>
      <c r="AC72" s="44"/>
      <c r="AD72" s="45"/>
    </row>
    <row r="73" spans="1:30" s="43" customFormat="1" ht="23.25" x14ac:dyDescent="0.3">
      <c r="A73" s="88"/>
      <c r="B73" s="44"/>
      <c r="C73" s="44"/>
      <c r="D73" s="124"/>
      <c r="E73" s="44" t="s">
        <v>108</v>
      </c>
      <c r="F73" s="45"/>
      <c r="G73" s="44"/>
      <c r="H73" s="44"/>
      <c r="I73" s="46"/>
      <c r="J73" s="44"/>
      <c r="K73" s="110"/>
      <c r="L73" s="45"/>
      <c r="M73" s="44"/>
      <c r="N73" s="44"/>
      <c r="O73" s="44"/>
      <c r="P73" s="110"/>
      <c r="Q73" s="44"/>
      <c r="R73" s="44"/>
      <c r="S73" s="44"/>
      <c r="T73" s="44"/>
      <c r="U73" s="44"/>
      <c r="V73" s="44"/>
      <c r="W73" s="47"/>
      <c r="X73" s="47"/>
      <c r="Y73" s="44"/>
      <c r="Z73" s="44" t="s">
        <v>37</v>
      </c>
      <c r="AB73" s="48"/>
      <c r="AC73" s="44"/>
      <c r="AD73" s="45"/>
    </row>
    <row r="74" spans="1:30" s="43" customFormat="1" ht="23.25" x14ac:dyDescent="0.3">
      <c r="A74" s="88"/>
      <c r="B74" s="44"/>
      <c r="C74" s="44"/>
      <c r="D74" s="124"/>
      <c r="E74" s="44" t="s">
        <v>109</v>
      </c>
      <c r="F74" s="45"/>
      <c r="G74" s="44"/>
      <c r="H74" s="44"/>
      <c r="I74" s="46"/>
      <c r="J74" s="44"/>
      <c r="K74" s="110"/>
      <c r="L74" s="45"/>
      <c r="M74" s="44"/>
      <c r="N74" s="44"/>
      <c r="O74" s="44"/>
      <c r="P74" s="110"/>
      <c r="Q74" s="44"/>
      <c r="R74" s="44"/>
      <c r="S74" s="44"/>
      <c r="T74" s="44"/>
      <c r="U74" s="44"/>
      <c r="V74" s="44"/>
      <c r="W74" s="47"/>
      <c r="X74" s="47"/>
      <c r="Y74" s="44"/>
      <c r="Z74" s="44"/>
      <c r="AB74" s="48"/>
      <c r="AC74" s="44"/>
      <c r="AD74" s="45"/>
    </row>
    <row r="75" spans="1:30" s="43" customFormat="1" ht="23.25" x14ac:dyDescent="0.3">
      <c r="A75" s="88"/>
      <c r="B75" s="44"/>
      <c r="C75" s="44"/>
      <c r="D75" s="124"/>
      <c r="E75" s="44" t="s">
        <v>37</v>
      </c>
      <c r="F75" s="45"/>
      <c r="G75" s="44"/>
      <c r="H75" s="44"/>
      <c r="I75" s="46"/>
      <c r="J75" s="44"/>
      <c r="K75" s="110"/>
      <c r="L75" s="45"/>
      <c r="M75" s="44"/>
      <c r="N75" s="44"/>
      <c r="O75" s="44"/>
      <c r="P75" s="110"/>
      <c r="Q75" s="44"/>
      <c r="R75" s="44"/>
      <c r="S75" s="44"/>
      <c r="T75" s="44"/>
      <c r="U75" s="44"/>
      <c r="V75" s="44"/>
      <c r="W75" s="47"/>
      <c r="X75" s="47"/>
      <c r="Y75" s="44"/>
      <c r="Z75" s="44"/>
      <c r="AB75" s="48"/>
      <c r="AC75" s="44"/>
      <c r="AD75" s="45"/>
    </row>
    <row r="76" spans="1:30" s="43" customFormat="1" ht="23.25" x14ac:dyDescent="0.35">
      <c r="A76" s="88"/>
      <c r="B76" s="44"/>
      <c r="C76" s="44"/>
      <c r="D76" s="125"/>
      <c r="E76" s="49"/>
      <c r="F76" s="45"/>
      <c r="G76" s="44"/>
      <c r="H76" s="44"/>
      <c r="I76" s="46"/>
      <c r="J76" s="44"/>
      <c r="K76" s="110"/>
      <c r="L76" s="44"/>
      <c r="M76" s="44"/>
      <c r="N76" s="44"/>
      <c r="O76" s="44"/>
      <c r="P76" s="110"/>
      <c r="Q76" s="44"/>
      <c r="R76" s="44"/>
      <c r="S76" s="44"/>
      <c r="T76" s="44"/>
      <c r="U76" s="44"/>
      <c r="V76" s="44"/>
      <c r="W76" s="47"/>
      <c r="X76" s="47"/>
      <c r="Y76" s="44"/>
      <c r="AB76" s="48"/>
      <c r="AC76" s="44"/>
      <c r="AD76" s="45"/>
    </row>
    <row r="77" spans="1:30" s="43" customFormat="1" ht="23.25" x14ac:dyDescent="0.35">
      <c r="A77" s="88"/>
      <c r="B77" s="44"/>
      <c r="C77" s="44"/>
      <c r="D77" s="125"/>
      <c r="E77" s="49" t="s">
        <v>126</v>
      </c>
      <c r="F77" s="45"/>
      <c r="G77" s="44"/>
      <c r="H77" s="44"/>
      <c r="I77" s="46"/>
      <c r="J77" s="44"/>
      <c r="K77" s="110"/>
      <c r="L77" s="44"/>
      <c r="M77" s="44"/>
      <c r="N77" s="44"/>
      <c r="O77" s="44"/>
      <c r="P77" s="110"/>
      <c r="Q77" s="44"/>
      <c r="R77" s="44"/>
      <c r="S77" s="44"/>
      <c r="T77" s="44"/>
      <c r="U77" s="44"/>
      <c r="V77" s="44"/>
      <c r="W77" s="47"/>
      <c r="X77" s="47"/>
      <c r="Y77" s="44"/>
      <c r="Z77" s="49" t="s">
        <v>126</v>
      </c>
      <c r="AB77" s="48"/>
      <c r="AC77" s="44"/>
      <c r="AD77" s="45"/>
    </row>
    <row r="78" spans="1:30" s="43" customFormat="1" ht="23.25" x14ac:dyDescent="0.35">
      <c r="A78" s="88"/>
      <c r="B78" s="44"/>
      <c r="C78" s="44"/>
      <c r="D78" s="125"/>
      <c r="E78" s="49"/>
      <c r="F78" s="45"/>
      <c r="G78" s="44"/>
      <c r="H78" s="44"/>
      <c r="I78" s="46"/>
      <c r="J78" s="44"/>
      <c r="K78" s="110"/>
      <c r="L78" s="44"/>
      <c r="M78" s="44"/>
      <c r="N78" s="44"/>
      <c r="O78" s="44"/>
      <c r="P78" s="110"/>
      <c r="Q78" s="44"/>
      <c r="R78" s="44"/>
      <c r="S78" s="44"/>
      <c r="T78" s="44"/>
      <c r="U78" s="44"/>
      <c r="V78" s="44"/>
      <c r="W78" s="47"/>
      <c r="X78" s="47"/>
      <c r="Y78" s="44"/>
      <c r="AB78" s="48"/>
      <c r="AC78" s="44"/>
      <c r="AD78" s="45"/>
    </row>
    <row r="79" spans="1:30" s="43" customFormat="1" ht="23.25" x14ac:dyDescent="0.35">
      <c r="A79" s="88"/>
      <c r="B79" s="44"/>
      <c r="C79" s="44"/>
      <c r="D79" s="126"/>
      <c r="E79" s="50" t="s">
        <v>110</v>
      </c>
      <c r="F79" s="45"/>
      <c r="G79" s="44"/>
      <c r="H79" s="44"/>
      <c r="I79" s="46"/>
      <c r="J79" s="44"/>
      <c r="K79" s="110"/>
      <c r="L79" s="44"/>
      <c r="M79" s="44"/>
      <c r="N79" s="44"/>
      <c r="O79" s="44"/>
      <c r="P79" s="110"/>
      <c r="Q79" s="44"/>
      <c r="R79" s="44"/>
      <c r="S79" s="44"/>
      <c r="T79" s="44"/>
      <c r="U79" s="44"/>
      <c r="V79" s="44"/>
      <c r="W79" s="47"/>
      <c r="X79" s="47"/>
      <c r="Y79" s="44"/>
      <c r="Z79" s="50" t="s">
        <v>91</v>
      </c>
      <c r="AB79" s="48"/>
      <c r="AC79" s="44"/>
      <c r="AD79" s="45"/>
    </row>
    <row r="80" spans="1:30" s="43" customFormat="1" ht="23.25" x14ac:dyDescent="0.35">
      <c r="A80" s="88"/>
      <c r="B80" s="44"/>
      <c r="C80" s="44"/>
      <c r="D80" s="125"/>
      <c r="E80" s="49" t="s">
        <v>111</v>
      </c>
      <c r="F80" s="45"/>
      <c r="G80" s="44"/>
      <c r="H80" s="44"/>
      <c r="I80" s="46"/>
      <c r="J80" s="44"/>
      <c r="K80" s="110"/>
      <c r="L80" s="44"/>
      <c r="M80" s="44"/>
      <c r="N80" s="44"/>
      <c r="O80" s="44"/>
      <c r="P80" s="110"/>
      <c r="Q80" s="44"/>
      <c r="R80" s="44"/>
      <c r="S80" s="44"/>
      <c r="T80" s="44"/>
      <c r="U80" s="44"/>
      <c r="V80" s="44"/>
      <c r="W80" s="47"/>
      <c r="X80" s="47"/>
      <c r="Y80" s="44"/>
      <c r="Z80" s="49" t="s">
        <v>92</v>
      </c>
      <c r="AB80" s="48"/>
      <c r="AC80" s="44"/>
      <c r="AD80" s="45"/>
    </row>
    <row r="81" ht="23.25" x14ac:dyDescent="0.25"/>
  </sheetData>
  <mergeCells count="49">
    <mergeCell ref="B2:AD2"/>
    <mergeCell ref="B3:AD3"/>
    <mergeCell ref="B4:AD4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M9"/>
    <mergeCell ref="N8:P8"/>
    <mergeCell ref="AC8:AC9"/>
    <mergeCell ref="Q8:R9"/>
    <mergeCell ref="X8:X9"/>
    <mergeCell ref="I24:I46"/>
    <mergeCell ref="AD8:AD9"/>
    <mergeCell ref="Y8:AA9"/>
    <mergeCell ref="AB8:AB9"/>
    <mergeCell ref="I13:I20"/>
    <mergeCell ref="S8:S9"/>
    <mergeCell ref="T8:T9"/>
    <mergeCell ref="U8:U9"/>
    <mergeCell ref="V8:V9"/>
    <mergeCell ref="W8:W9"/>
    <mergeCell ref="I21:I22"/>
    <mergeCell ref="E24:E25"/>
    <mergeCell ref="B69:H69"/>
    <mergeCell ref="D13:D20"/>
    <mergeCell ref="D21:D22"/>
    <mergeCell ref="D10:D11"/>
    <mergeCell ref="D48:D49"/>
    <mergeCell ref="D50:D51"/>
    <mergeCell ref="D24:D46"/>
    <mergeCell ref="D56:D57"/>
    <mergeCell ref="D58:D59"/>
    <mergeCell ref="D61:D67"/>
    <mergeCell ref="I58:I59"/>
    <mergeCell ref="L69:M69"/>
    <mergeCell ref="Q69:R69"/>
    <mergeCell ref="I10:I11"/>
    <mergeCell ref="I48:I49"/>
    <mergeCell ref="I50:I51"/>
    <mergeCell ref="I53:I54"/>
    <mergeCell ref="I56:I57"/>
    <mergeCell ref="I61:I67"/>
  </mergeCells>
  <printOptions horizontalCentered="1"/>
  <pageMargins left="0" right="0" top="0.19685039370078741" bottom="0.19685039370078741" header="0.31496062992125984" footer="0.31496062992125984"/>
  <pageSetup paperSize="10000" scale="32" orientation="landscape" horizontalDpi="0" verticalDpi="0" r:id="rId1"/>
  <rowBreaks count="2" manualBreakCount="2">
    <brk id="20" min="1" max="29" man="1"/>
    <brk id="53" min="1" max="2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2022</vt:lpstr>
      <vt:lpstr>'2022'!Print_Area</vt:lpstr>
      <vt:lpstr>'2022'!Print_Titles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MATRAMAN1</dc:creator>
  <cp:lastModifiedBy>MATRAMAN1</cp:lastModifiedBy>
  <cp:lastPrinted>2023-01-17T02:32:21Z</cp:lastPrinted>
  <dcterms:created xsi:type="dcterms:W3CDTF">2022-01-12T07:48:11Z</dcterms:created>
  <dcterms:modified xsi:type="dcterms:W3CDTF">2023-09-15T06:44:56Z</dcterms:modified>
</cp:coreProperties>
</file>